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9" i="1" l="1"/>
  <c r="H9" i="1"/>
  <c r="Q9" i="1"/>
  <c r="H10" i="1"/>
  <c r="G10" i="1" s="1"/>
  <c r="Q10" i="1"/>
  <c r="R10" i="1" s="1"/>
  <c r="H11" i="1"/>
  <c r="G11" i="1" s="1"/>
  <c r="Q11" i="1"/>
  <c r="H12" i="1"/>
  <c r="G12" i="1" s="1"/>
  <c r="Q12" i="1"/>
  <c r="H13" i="1"/>
  <c r="G13" i="1" s="1"/>
  <c r="Q13" i="1"/>
  <c r="G14" i="1"/>
  <c r="H14" i="1"/>
  <c r="Q14" i="1"/>
  <c r="H15" i="1"/>
  <c r="G15" i="1" s="1"/>
  <c r="Q15" i="1"/>
  <c r="H16" i="1"/>
  <c r="G16" i="1" s="1"/>
  <c r="Q16" i="1"/>
  <c r="H17" i="1"/>
  <c r="G17" i="1" s="1"/>
  <c r="Q17" i="1"/>
  <c r="R17" i="1"/>
  <c r="H18" i="1"/>
  <c r="G18" i="1" s="1"/>
  <c r="Q18" i="1"/>
  <c r="R18" i="1"/>
  <c r="H19" i="1"/>
  <c r="G19" i="1" s="1"/>
  <c r="Q19" i="1"/>
  <c r="R19" i="1"/>
  <c r="H20" i="1"/>
  <c r="G20" i="1" s="1"/>
  <c r="Q20" i="1"/>
  <c r="G21" i="1"/>
  <c r="H21" i="1"/>
  <c r="Q21" i="1"/>
  <c r="R21" i="1"/>
  <c r="G22" i="1"/>
  <c r="H22" i="1"/>
  <c r="Q22" i="1"/>
  <c r="H26" i="1"/>
  <c r="G26" i="1" s="1"/>
  <c r="Q26" i="1"/>
  <c r="H27" i="1"/>
  <c r="G27" i="1" s="1"/>
  <c r="Q27" i="1"/>
  <c r="H28" i="1"/>
  <c r="G28" i="1" s="1"/>
  <c r="Q28" i="1"/>
  <c r="G29" i="1"/>
  <c r="H29" i="1"/>
  <c r="Q29" i="1"/>
  <c r="H30" i="1"/>
  <c r="G30" i="1" s="1"/>
  <c r="Q30" i="1"/>
  <c r="H31" i="1"/>
  <c r="G31" i="1" s="1"/>
  <c r="Q31" i="1"/>
  <c r="H35" i="1"/>
  <c r="G35" i="1" s="1"/>
  <c r="Q35" i="1"/>
  <c r="R35" i="1"/>
  <c r="H36" i="1"/>
  <c r="G36" i="1" s="1"/>
  <c r="Q36" i="1"/>
  <c r="R36" i="1"/>
  <c r="H37" i="1"/>
  <c r="G37" i="1" s="1"/>
  <c r="Q37" i="1"/>
  <c r="G38" i="1"/>
  <c r="H38" i="1"/>
  <c r="Q38" i="1"/>
  <c r="R38" i="1"/>
  <c r="G39" i="1"/>
  <c r="H39" i="1"/>
  <c r="Q39" i="1"/>
  <c r="R39" i="1"/>
  <c r="G40" i="1"/>
  <c r="H40" i="1"/>
  <c r="Q40" i="1"/>
  <c r="H41" i="1"/>
  <c r="G41" i="1" s="1"/>
  <c r="Q41" i="1"/>
  <c r="R41" i="1"/>
  <c r="H42" i="1"/>
  <c r="G42" i="1" s="1"/>
  <c r="Q42" i="1"/>
  <c r="H43" i="1"/>
  <c r="G43" i="1" s="1"/>
  <c r="Q43" i="1"/>
  <c r="R43" i="1" s="1"/>
  <c r="H44" i="1"/>
  <c r="G44" i="1" s="1"/>
  <c r="Q44" i="1"/>
  <c r="H48" i="1"/>
  <c r="G48" i="1" s="1"/>
  <c r="Q48" i="1"/>
  <c r="G49" i="1"/>
  <c r="H49" i="1"/>
  <c r="Q49" i="1"/>
  <c r="H53" i="1"/>
  <c r="G53" i="1" s="1"/>
  <c r="Q53" i="1"/>
  <c r="H54" i="1"/>
  <c r="G54" i="1" s="1"/>
  <c r="Q54" i="1"/>
  <c r="H55" i="1"/>
  <c r="G55" i="1" s="1"/>
  <c r="Q55" i="1"/>
  <c r="G56" i="1"/>
  <c r="H56" i="1"/>
  <c r="Q56" i="1"/>
  <c r="H57" i="1"/>
  <c r="G57" i="1" s="1"/>
  <c r="Q57" i="1"/>
  <c r="H58" i="1"/>
  <c r="G58" i="1" s="1"/>
  <c r="Q58" i="1"/>
  <c r="H59" i="1"/>
  <c r="G59" i="1" s="1"/>
  <c r="Q59" i="1"/>
  <c r="G60" i="1"/>
  <c r="H60" i="1"/>
  <c r="Q60" i="1"/>
  <c r="R60" i="1"/>
  <c r="G61" i="1"/>
  <c r="H61" i="1"/>
  <c r="Q61" i="1"/>
  <c r="R61" i="1"/>
  <c r="G62" i="1"/>
  <c r="H62" i="1"/>
  <c r="Q62" i="1"/>
  <c r="H63" i="1"/>
  <c r="G63" i="1" s="1"/>
  <c r="Q63" i="1"/>
  <c r="H64" i="1"/>
  <c r="G64" i="1" s="1"/>
  <c r="Q64" i="1"/>
  <c r="H65" i="1"/>
  <c r="G65" i="1" s="1"/>
  <c r="Q65" i="1"/>
  <c r="G66" i="1"/>
  <c r="H66" i="1"/>
  <c r="Q66" i="1"/>
  <c r="H67" i="1"/>
  <c r="G67" i="1" s="1"/>
  <c r="Q67" i="1"/>
  <c r="R67" i="1" s="1"/>
  <c r="H68" i="1"/>
  <c r="G68" i="1" s="1"/>
  <c r="Q68" i="1"/>
  <c r="H69" i="1"/>
  <c r="G69" i="1" s="1"/>
  <c r="Q69" i="1"/>
  <c r="H70" i="1"/>
  <c r="G70" i="1" s="1"/>
  <c r="Q70" i="1"/>
  <c r="G71" i="1"/>
  <c r="H71" i="1"/>
  <c r="Q71" i="1"/>
  <c r="H72" i="1"/>
  <c r="G72" i="1" s="1"/>
  <c r="Q72" i="1"/>
  <c r="H73" i="1"/>
  <c r="G73" i="1" s="1"/>
  <c r="Q73" i="1"/>
  <c r="H74" i="1"/>
  <c r="G74" i="1" s="1"/>
  <c r="Q74" i="1"/>
  <c r="G75" i="1"/>
  <c r="H75" i="1"/>
  <c r="Q75" i="1"/>
  <c r="H76" i="1"/>
  <c r="G76" i="1" s="1"/>
  <c r="Q76" i="1"/>
  <c r="H77" i="1"/>
  <c r="G77" i="1" s="1"/>
  <c r="Q77" i="1"/>
  <c r="H81" i="1"/>
  <c r="G81" i="1" s="1"/>
  <c r="Q81" i="1"/>
  <c r="G82" i="1"/>
  <c r="H82" i="1"/>
  <c r="Q82" i="1"/>
  <c r="H83" i="1"/>
  <c r="G83" i="1" s="1"/>
  <c r="Q83" i="1"/>
  <c r="H84" i="1"/>
  <c r="G84" i="1" s="1"/>
  <c r="Q84" i="1"/>
  <c r="R84" i="1" s="1"/>
  <c r="H85" i="1"/>
  <c r="G85" i="1" s="1"/>
  <c r="Q85" i="1"/>
  <c r="R85" i="1" s="1"/>
  <c r="H86" i="1"/>
  <c r="G86" i="1" s="1"/>
  <c r="Q86" i="1"/>
  <c r="H87" i="1"/>
  <c r="G87" i="1" s="1"/>
  <c r="Q87" i="1"/>
  <c r="G88" i="1"/>
  <c r="H88" i="1"/>
  <c r="Q88" i="1"/>
  <c r="H89" i="1"/>
  <c r="G89" i="1" s="1"/>
  <c r="Q89" i="1"/>
  <c r="H90" i="1"/>
  <c r="G90" i="1" s="1"/>
  <c r="Q90" i="1"/>
  <c r="H91" i="1"/>
  <c r="G91" i="1" s="1"/>
  <c r="Q91" i="1"/>
  <c r="R91" i="1"/>
  <c r="H92" i="1"/>
  <c r="G92" i="1" s="1"/>
  <c r="Q92" i="1"/>
  <c r="G93" i="1"/>
  <c r="H93" i="1"/>
  <c r="Q93" i="1"/>
  <c r="H94" i="1"/>
  <c r="G94" i="1" s="1"/>
  <c r="Q94" i="1"/>
  <c r="H95" i="1"/>
  <c r="G95" i="1" s="1"/>
  <c r="Q95" i="1"/>
  <c r="H96" i="1"/>
  <c r="G96" i="1" s="1"/>
  <c r="Q96" i="1"/>
  <c r="G97" i="1"/>
  <c r="H97" i="1"/>
  <c r="Q97" i="1"/>
  <c r="H98" i="1"/>
  <c r="G98" i="1" s="1"/>
  <c r="Q98" i="1"/>
  <c r="H99" i="1"/>
  <c r="G99" i="1" s="1"/>
  <c r="Q99" i="1"/>
  <c r="H100" i="1"/>
  <c r="G100" i="1" s="1"/>
  <c r="Q100" i="1"/>
  <c r="R100" i="1"/>
  <c r="H101" i="1"/>
  <c r="G101" i="1" s="1"/>
  <c r="Q101" i="1"/>
  <c r="G102" i="1"/>
  <c r="H102" i="1"/>
  <c r="Q102" i="1"/>
  <c r="H103" i="1"/>
  <c r="G103" i="1" s="1"/>
  <c r="Q103" i="1"/>
  <c r="H104" i="1"/>
  <c r="G104" i="1" s="1"/>
  <c r="Q104" i="1"/>
  <c r="H105" i="1"/>
  <c r="G105" i="1" s="1"/>
  <c r="Q105" i="1"/>
  <c r="G106" i="1"/>
  <c r="H106" i="1"/>
  <c r="Q106" i="1"/>
  <c r="L221" i="1"/>
  <c r="L222" i="1"/>
  <c r="L226" i="1" s="1"/>
  <c r="L223" i="1"/>
  <c r="L224" i="1"/>
  <c r="L225" i="1"/>
  <c r="I226" i="1"/>
  <c r="J226" i="1"/>
  <c r="K226" i="1"/>
</calcChain>
</file>

<file path=xl/sharedStrings.xml><?xml version="1.0" encoding="utf-8"?>
<sst xmlns="http://schemas.openxmlformats.org/spreadsheetml/2006/main" count="805" uniqueCount="569">
  <si>
    <t>nguyễn Thành Tuấn</t>
  </si>
  <si>
    <t>Tổng cộng</t>
  </si>
  <si>
    <t>Quản trị Kinh doanh</t>
  </si>
  <si>
    <t>Quản trị DVDL&amp;LH</t>
  </si>
  <si>
    <t>Ngôn ngữ Anh</t>
  </si>
  <si>
    <t>Kỹ thuật ĐT - VT</t>
  </si>
  <si>
    <t xml:space="preserve">Công nghệ thông tin </t>
  </si>
  <si>
    <t xml:space="preserve">Tổng </t>
  </si>
  <si>
    <t>TC-ĐH</t>
  </si>
  <si>
    <t>CĐ-ĐH</t>
  </si>
  <si>
    <t>Ngành</t>
  </si>
  <si>
    <t>Ladec chuyển qua</t>
  </si>
  <si>
    <t xml:space="preserve">Đăng kí thi </t>
  </si>
  <si>
    <t>PSG. TS. Trần Văn Thiện</t>
  </si>
  <si>
    <t>HIỆU TRƯỞNG</t>
  </si>
  <si>
    <t>CHỦ TỊCH</t>
  </si>
  <si>
    <t>TM. HỘI ĐỒNG TUYỂN SINH</t>
  </si>
  <si>
    <t xml:space="preserve">Tổng số theo danh sách: 83 thí sinh </t>
  </si>
  <si>
    <t>Tổng số thí sinh: 26</t>
  </si>
  <si>
    <t>Nữ</t>
  </si>
  <si>
    <t>Đồng Nai</t>
  </si>
  <si>
    <t>18/04/1992</t>
  </si>
  <si>
    <t>Bùi Thị Ngọc Trinh</t>
  </si>
  <si>
    <t>QT031</t>
  </si>
  <si>
    <t>VHU.QT.0044</t>
  </si>
  <si>
    <t>CD010</t>
  </si>
  <si>
    <t>010</t>
  </si>
  <si>
    <t>Hồ Chí Minh</t>
  </si>
  <si>
    <t>25/01/1986</t>
  </si>
  <si>
    <t>Đoàn Thị Mỹ Linh</t>
  </si>
  <si>
    <t>QT029</t>
  </si>
  <si>
    <t>VHU.QT.0042</t>
  </si>
  <si>
    <t>Nam</t>
  </si>
  <si>
    <t>Tp. Hồ Chí Minh</t>
  </si>
  <si>
    <t>12/03/1990</t>
  </si>
  <si>
    <t>Huỳnh Quốc Toàn</t>
  </si>
  <si>
    <t>QT028</t>
  </si>
  <si>
    <t>VHU.QT.0041</t>
  </si>
  <si>
    <t xml:space="preserve">Nữ </t>
  </si>
  <si>
    <t>Tây Ninh</t>
  </si>
  <si>
    <t>24/04/1992</t>
  </si>
  <si>
    <t>Đặng Thị Thanh Thảo</t>
  </si>
  <si>
    <t>QT026</t>
  </si>
  <si>
    <t>VHU.QT.0039</t>
  </si>
  <si>
    <t>TC071</t>
  </si>
  <si>
    <t>Sóc Trăng</t>
  </si>
  <si>
    <t>26/01/1990</t>
  </si>
  <si>
    <t>Lâm Thị Mỹ Tiên</t>
  </si>
  <si>
    <t>QT025</t>
  </si>
  <si>
    <t>VHU.QT.0038</t>
  </si>
  <si>
    <t>TC070</t>
  </si>
  <si>
    <t>Chuyển từ tại chức sang chính quy</t>
  </si>
  <si>
    <t>Đăk Lăk</t>
  </si>
  <si>
    <t>01/12/1992</t>
  </si>
  <si>
    <t>Phạm Thị Hà Phương</t>
  </si>
  <si>
    <t>QT024</t>
  </si>
  <si>
    <t>VHU.QT.0037</t>
  </si>
  <si>
    <t>TC069</t>
  </si>
  <si>
    <t xml:space="preserve">Tp. Hồ Chí Minh </t>
  </si>
  <si>
    <t>27/06/1994</t>
  </si>
  <si>
    <t>Nguyễn Thành Công</t>
  </si>
  <si>
    <t>QT023</t>
  </si>
  <si>
    <t>VHU.QT.0036</t>
  </si>
  <si>
    <t>TC068</t>
  </si>
  <si>
    <t>Tiền Giang</t>
  </si>
  <si>
    <t>09/08/1990</t>
  </si>
  <si>
    <t>Võ Anh Khoa</t>
  </si>
  <si>
    <t>QT022</t>
  </si>
  <si>
    <t>VHU.QT.0035</t>
  </si>
  <si>
    <t>TC067</t>
  </si>
  <si>
    <t>Trà Vinh</t>
  </si>
  <si>
    <t>25/09/1989</t>
  </si>
  <si>
    <t>Thạch Thị Phúc</t>
  </si>
  <si>
    <t>QT001</t>
  </si>
  <si>
    <t>VHU.QT.0034</t>
  </si>
  <si>
    <t>TC066</t>
  </si>
  <si>
    <t>122</t>
  </si>
  <si>
    <t>28/07/1991</t>
  </si>
  <si>
    <t>Lưu Chí Vĩ</t>
  </si>
  <si>
    <t>QT019</t>
  </si>
  <si>
    <t>VHU.QT.0031</t>
  </si>
  <si>
    <t>TC063</t>
  </si>
  <si>
    <t>119</t>
  </si>
  <si>
    <t>20/02/1990</t>
  </si>
  <si>
    <t>Nguyễn Hữu Cường</t>
  </si>
  <si>
    <t>QT018</t>
  </si>
  <si>
    <t>VHU.QT.0030</t>
  </si>
  <si>
    <t>TC062</t>
  </si>
  <si>
    <t>118</t>
  </si>
  <si>
    <t>Quách Kim Ánh</t>
  </si>
  <si>
    <t>QT017</t>
  </si>
  <si>
    <t>VHU.QT.0028</t>
  </si>
  <si>
    <t>TC056</t>
  </si>
  <si>
    <t>112</t>
  </si>
  <si>
    <t>Thái Bình</t>
  </si>
  <si>
    <t>28/10/1976</t>
  </si>
  <si>
    <t>Hà Thị Thanh Tuyền</t>
  </si>
  <si>
    <t>QT016</t>
  </si>
  <si>
    <t>VHU.QT.0027</t>
  </si>
  <si>
    <t>TC055</t>
  </si>
  <si>
    <t>111</t>
  </si>
  <si>
    <t>Quảng Bình</t>
  </si>
  <si>
    <t>05/04/1978</t>
  </si>
  <si>
    <t>Trần Thị Thủy Chung</t>
  </si>
  <si>
    <t>QT015</t>
  </si>
  <si>
    <t>VHU.QT.0026</t>
  </si>
  <si>
    <t>TC054</t>
  </si>
  <si>
    <t>110</t>
  </si>
  <si>
    <t>Bình Định</t>
  </si>
  <si>
    <t>10/09/1992</t>
  </si>
  <si>
    <t>Nguyễn Thị Phụng</t>
  </si>
  <si>
    <t>QT014</t>
  </si>
  <si>
    <t>VHU.QT.0025</t>
  </si>
  <si>
    <t>TC052</t>
  </si>
  <si>
    <t>108</t>
  </si>
  <si>
    <t>25/09/1988</t>
  </si>
  <si>
    <t>Trương Vũ Quỳnh Như</t>
  </si>
  <si>
    <t>QT013</t>
  </si>
  <si>
    <t>VHU.QT.0024</t>
  </si>
  <si>
    <t>TC051</t>
  </si>
  <si>
    <t>107</t>
  </si>
  <si>
    <t>24/04/1991</t>
  </si>
  <si>
    <t>Lương Bích Phương</t>
  </si>
  <si>
    <t>QT012</t>
  </si>
  <si>
    <t>VHU.QT.0023</t>
  </si>
  <si>
    <t>TC038</t>
  </si>
  <si>
    <t>106</t>
  </si>
  <si>
    <t>13/09/1992</t>
  </si>
  <si>
    <t>Đoàn Minh Anh</t>
  </si>
  <si>
    <t>QT011</t>
  </si>
  <si>
    <t>VHU.QT.0021</t>
  </si>
  <si>
    <t>TC023</t>
  </si>
  <si>
    <t>091</t>
  </si>
  <si>
    <t>Long An</t>
  </si>
  <si>
    <t>14/04/1990</t>
  </si>
  <si>
    <t>Trần Thị Thúy</t>
  </si>
  <si>
    <t>QT010</t>
  </si>
  <si>
    <t>VHU.QT.0019</t>
  </si>
  <si>
    <t>TC021</t>
  </si>
  <si>
    <t>089</t>
  </si>
  <si>
    <t>Hà Tĩnh</t>
  </si>
  <si>
    <t>23/04/1992</t>
  </si>
  <si>
    <t>Đặng Thị Trang</t>
  </si>
  <si>
    <t>QT009</t>
  </si>
  <si>
    <t>VHU.QT.0017</t>
  </si>
  <si>
    <t>TC019</t>
  </si>
  <si>
    <t>087</t>
  </si>
  <si>
    <t>Ninh Bình</t>
  </si>
  <si>
    <t>21/11/1993</t>
  </si>
  <si>
    <t>Đặng Văn Thiện</t>
  </si>
  <si>
    <t>QT008</t>
  </si>
  <si>
    <t>VHU.QT.0015</t>
  </si>
  <si>
    <t>TC016</t>
  </si>
  <si>
    <t>085</t>
  </si>
  <si>
    <t>Bến Tre</t>
  </si>
  <si>
    <t>13/09/1993</t>
  </si>
  <si>
    <t>Nguyễn Hoàng Minh</t>
  </si>
  <si>
    <t>QT007</t>
  </si>
  <si>
    <t>VHU.QT.0010</t>
  </si>
  <si>
    <t>TC011</t>
  </si>
  <si>
    <t>080</t>
  </si>
  <si>
    <t>01/05/1986</t>
  </si>
  <si>
    <t>Lê Minh Sỹ</t>
  </si>
  <si>
    <t>QT006</t>
  </si>
  <si>
    <t>VHU.QT.0009</t>
  </si>
  <si>
    <t>TC010</t>
  </si>
  <si>
    <t>079</t>
  </si>
  <si>
    <t>An Giang</t>
  </si>
  <si>
    <t>20/07/1993</t>
  </si>
  <si>
    <t>Hồ Quang Vinh</t>
  </si>
  <si>
    <t>QT005</t>
  </si>
  <si>
    <t>VHU.QT.0008</t>
  </si>
  <si>
    <t>TC009</t>
  </si>
  <si>
    <t>078</t>
  </si>
  <si>
    <t>Cần Thơ</t>
  </si>
  <si>
    <t>24/11/1993</t>
  </si>
  <si>
    <t>Phạm Long Hải</t>
  </si>
  <si>
    <t>QT003</t>
  </si>
  <si>
    <t>VHU.QT.0002</t>
  </si>
  <si>
    <t>TC003</t>
  </si>
  <si>
    <t>072</t>
  </si>
  <si>
    <t>Quảng Nam</t>
  </si>
  <si>
    <t>15/08/1984</t>
  </si>
  <si>
    <t>Nguyễn Hồng Nhân</t>
  </si>
  <si>
    <t>QT002</t>
  </si>
  <si>
    <t>VHU.QT.0001</t>
  </si>
  <si>
    <t>TC001</t>
  </si>
  <si>
    <t>070</t>
  </si>
  <si>
    <t>Năm tốt nghiệp</t>
  </si>
  <si>
    <t>Ghi chú</t>
  </si>
  <si>
    <t>Điểm
làm tròn</t>
  </si>
  <si>
    <t xml:space="preserve">Điểm
tổng </t>
  </si>
  <si>
    <t>Môn 3
Tiếng Anh</t>
  </si>
  <si>
    <t>Môn 2
Kinh tế học</t>
  </si>
  <si>
    <t>Môn 1
Quản trị học</t>
  </si>
  <si>
    <t xml:space="preserve">Giới
tính </t>
  </si>
  <si>
    <t>PT_TA</t>
  </si>
  <si>
    <t>PT_KTH</t>
  </si>
  <si>
    <t xml:space="preserve">Nơi sinh </t>
  </si>
  <si>
    <t xml:space="preserve">Ngày sinh </t>
  </si>
  <si>
    <t>Tên</t>
  </si>
  <si>
    <t>Họ và tên lót</t>
  </si>
  <si>
    <t>Họ và tên</t>
  </si>
  <si>
    <t>Số phách</t>
  </si>
  <si>
    <t>SBD</t>
  </si>
  <si>
    <t>Mã HS</t>
  </si>
  <si>
    <t>SGB</t>
  </si>
  <si>
    <t>Stt</t>
  </si>
  <si>
    <t>Liên thông trung cấp lên đại học</t>
  </si>
  <si>
    <t>Ngành: Quản trị kinh doanh</t>
  </si>
  <si>
    <t>Tổng số thí sinh: 25</t>
  </si>
  <si>
    <t>28/05/1992</t>
  </si>
  <si>
    <t>Huỳnh Thị Thùy Dương</t>
  </si>
  <si>
    <t>QT060</t>
  </si>
  <si>
    <t>VHU.QC.0049</t>
  </si>
  <si>
    <t>Anh Nhung</t>
  </si>
  <si>
    <t>12/10/1982</t>
  </si>
  <si>
    <t>Trịnh Thế Dũng</t>
  </si>
  <si>
    <t>QT058</t>
  </si>
  <si>
    <t>VHU.QC.0046</t>
  </si>
  <si>
    <t>CD077</t>
  </si>
  <si>
    <t>Viện QTKD</t>
  </si>
  <si>
    <t>04/09/1991</t>
  </si>
  <si>
    <t>Đặng Hiếu</t>
  </si>
  <si>
    <t>QT057</t>
  </si>
  <si>
    <t>VHU.QC.0044</t>
  </si>
  <si>
    <t>CD081</t>
  </si>
  <si>
    <t>11/11/1985</t>
  </si>
  <si>
    <t>Nguyễn La Trung Tú</t>
  </si>
  <si>
    <t>QT056</t>
  </si>
  <si>
    <t>VHU.QC.0041</t>
  </si>
  <si>
    <t>CD080</t>
  </si>
  <si>
    <t>18/04/1982</t>
  </si>
  <si>
    <t>Nguyễn Thị Diễm</t>
  </si>
  <si>
    <t>QT055</t>
  </si>
  <si>
    <t>VHU.QC.0040</t>
  </si>
  <si>
    <t>CD076</t>
  </si>
  <si>
    <t>30/07/1993</t>
  </si>
  <si>
    <t>Lê Văn Phát</t>
  </si>
  <si>
    <t>QT054</t>
  </si>
  <si>
    <t>VHU.QC.0039</t>
  </si>
  <si>
    <t>CD075</t>
  </si>
  <si>
    <t>069</t>
  </si>
  <si>
    <t>Cà Mau</t>
  </si>
  <si>
    <t>15/11/1992</t>
  </si>
  <si>
    <t>Lê Thị Phương Thảo</t>
  </si>
  <si>
    <t>QT052</t>
  </si>
  <si>
    <t>VHU.QC.0037</t>
  </si>
  <si>
    <t>CD073</t>
  </si>
  <si>
    <t>066</t>
  </si>
  <si>
    <t>12/05/1993</t>
  </si>
  <si>
    <t>Nguyễn Minh Nhựt</t>
  </si>
  <si>
    <t>QT051</t>
  </si>
  <si>
    <t>VHU.QC.0036</t>
  </si>
  <si>
    <t>CD071</t>
  </si>
  <si>
    <t>064</t>
  </si>
  <si>
    <t>31/10/1981</t>
  </si>
  <si>
    <t>Trần Anh Khoa</t>
  </si>
  <si>
    <t>QT050</t>
  </si>
  <si>
    <t>VHU.QC.0035</t>
  </si>
  <si>
    <t>CD053</t>
  </si>
  <si>
    <t>051</t>
  </si>
  <si>
    <t>02/01/1993</t>
  </si>
  <si>
    <t>Phạm Minh Tú</t>
  </si>
  <si>
    <t>QT049</t>
  </si>
  <si>
    <t>VHU.QC.0033</t>
  </si>
  <si>
    <t>CD035</t>
  </si>
  <si>
    <t>033</t>
  </si>
  <si>
    <t>23/06/1990</t>
  </si>
  <si>
    <t>Trương Thị Ngọc Linh</t>
  </si>
  <si>
    <t>QT048</t>
  </si>
  <si>
    <t>VHU.QC.0029</t>
  </si>
  <si>
    <t>CD030</t>
  </si>
  <si>
    <t>029</t>
  </si>
  <si>
    <t>16/02/1990</t>
  </si>
  <si>
    <t>Mai Minh Thông</t>
  </si>
  <si>
    <t>QT047</t>
  </si>
  <si>
    <t>VHU.QC.0028</t>
  </si>
  <si>
    <t>CD029</t>
  </si>
  <si>
    <t>028</t>
  </si>
  <si>
    <t>21/09/1990</t>
  </si>
  <si>
    <t>Nguyễn Ngọc Vũ Duy</t>
  </si>
  <si>
    <t>QT046</t>
  </si>
  <si>
    <t>VHU.QC.0027</t>
  </si>
  <si>
    <t>CD028</t>
  </si>
  <si>
    <t>027</t>
  </si>
  <si>
    <t>Lâm Đồng</t>
  </si>
  <si>
    <t>10/07/1991</t>
  </si>
  <si>
    <t>Tạ Thị Ngọc Lan</t>
  </si>
  <si>
    <t>QT044</t>
  </si>
  <si>
    <t>VHU.QC.0024</t>
  </si>
  <si>
    <t>CD025</t>
  </si>
  <si>
    <t>024</t>
  </si>
  <si>
    <t>16/03/1993</t>
  </si>
  <si>
    <t>Nguyễn Hoàng Tuấn</t>
  </si>
  <si>
    <t>QT043</t>
  </si>
  <si>
    <t>VHU.QC.0023</t>
  </si>
  <si>
    <t>CD024</t>
  </si>
  <si>
    <t>023</t>
  </si>
  <si>
    <t>02/01/1989</t>
  </si>
  <si>
    <t>Ngô Phi Long</t>
  </si>
  <si>
    <t>QT042</t>
  </si>
  <si>
    <t>VHU.QC.0021</t>
  </si>
  <si>
    <t>CD022</t>
  </si>
  <si>
    <t>021</t>
  </si>
  <si>
    <t>Đồng Tháp</t>
  </si>
  <si>
    <t>08/01/1987</t>
  </si>
  <si>
    <t>Nguyễn Đặng Doãn Quý</t>
  </si>
  <si>
    <t>QT041</t>
  </si>
  <si>
    <t>VHU.QC.0015</t>
  </si>
  <si>
    <t>CD016</t>
  </si>
  <si>
    <t>015</t>
  </si>
  <si>
    <t>22/05/1992</t>
  </si>
  <si>
    <t>Nguyễn Trọng Ân</t>
  </si>
  <si>
    <t>QT040</t>
  </si>
  <si>
    <t>VHU.QC.0013</t>
  </si>
  <si>
    <t>CD013</t>
  </si>
  <si>
    <t>013</t>
  </si>
  <si>
    <t>Đà Nẵng</t>
  </si>
  <si>
    <t>30/09/1993</t>
  </si>
  <si>
    <t>Lê Hồng Ái</t>
  </si>
  <si>
    <t>QT039</t>
  </si>
  <si>
    <t>VHU.QC.0012</t>
  </si>
  <si>
    <t>CD012</t>
  </si>
  <si>
    <t>012</t>
  </si>
  <si>
    <t>20/05/1993</t>
  </si>
  <si>
    <t>Thiều Đăng Quang</t>
  </si>
  <si>
    <t>QT038</t>
  </si>
  <si>
    <t>VHU.QC.0009</t>
  </si>
  <si>
    <t>CD009</t>
  </si>
  <si>
    <t>009</t>
  </si>
  <si>
    <t>Bình Dương</t>
  </si>
  <si>
    <t>01/09/1990</t>
  </si>
  <si>
    <t>Nguyễn Bá Quang</t>
  </si>
  <si>
    <t>QT037</t>
  </si>
  <si>
    <t>VHU.QC.0008</t>
  </si>
  <si>
    <t>CD008</t>
  </si>
  <si>
    <t>008</t>
  </si>
  <si>
    <t>TT Huế</t>
  </si>
  <si>
    <t>22/08/1994</t>
  </si>
  <si>
    <t>Hàn Thọ Phước</t>
  </si>
  <si>
    <t>QT036</t>
  </si>
  <si>
    <t>VHU.QC.0007</t>
  </si>
  <si>
    <t>CD007</t>
  </si>
  <si>
    <t>007</t>
  </si>
  <si>
    <t>20/06/1990</t>
  </si>
  <si>
    <t>Nguyễn Thị Thu Huyền</t>
  </si>
  <si>
    <t>QT035</t>
  </si>
  <si>
    <t>VHU.QC.0006</t>
  </si>
  <si>
    <t>CD006</t>
  </si>
  <si>
    <t>006</t>
  </si>
  <si>
    <t>05/03/1992</t>
  </si>
  <si>
    <t>Nguyễn Thị Phương Thảo</t>
  </si>
  <si>
    <t>QT034</t>
  </si>
  <si>
    <t>VHU.QC.0005</t>
  </si>
  <si>
    <t>CD005</t>
  </si>
  <si>
    <t>005</t>
  </si>
  <si>
    <t>Ninh Thuận</t>
  </si>
  <si>
    <t>10/08/1993</t>
  </si>
  <si>
    <t>Lữ Tuyết Mai</t>
  </si>
  <si>
    <t>QT033</t>
  </si>
  <si>
    <t>VHU.QC.0004</t>
  </si>
  <si>
    <t>CD004</t>
  </si>
  <si>
    <t>004</t>
  </si>
  <si>
    <t>Liên thông cao đẳng lên đại học</t>
  </si>
  <si>
    <t>Tổng số thí sinh: 02</t>
  </si>
  <si>
    <t>02/04/1992</t>
  </si>
  <si>
    <t>Trương Thị Cẩm Nhung</t>
  </si>
  <si>
    <t>TQ014</t>
  </si>
  <si>
    <t>VHU.DT.0004</t>
  </si>
  <si>
    <t>TC028</t>
  </si>
  <si>
    <t>096</t>
  </si>
  <si>
    <t>30/11/1989</t>
  </si>
  <si>
    <t>Tô Hoàng Bửu</t>
  </si>
  <si>
    <t>TQ013</t>
  </si>
  <si>
    <t>VHU.DT.0002</t>
  </si>
  <si>
    <t>TC026</t>
  </si>
  <si>
    <t>094</t>
  </si>
  <si>
    <t>Môn 2
Nghiệp vụ
hướng dẫn du lịch</t>
  </si>
  <si>
    <t>Môn 1
 Tổng quan
du lịch</t>
  </si>
  <si>
    <t>Ngành: Quản trị dịch vụ du lịch và lữ hành</t>
  </si>
  <si>
    <t>Tổng số thí sinh: 10</t>
  </si>
  <si>
    <t>29/06/1993</t>
  </si>
  <si>
    <t>Nguyễn Phương Anh</t>
  </si>
  <si>
    <t>TQ012</t>
  </si>
  <si>
    <t>VHU.DC.0019</t>
  </si>
  <si>
    <t>CD002</t>
  </si>
  <si>
    <t>002</t>
  </si>
  <si>
    <t>21/05/1991</t>
  </si>
  <si>
    <t>Trần Thị Nhạn</t>
  </si>
  <si>
    <t>TQ011</t>
  </si>
  <si>
    <t>VHU.DC.0018</t>
  </si>
  <si>
    <t>CD079</t>
  </si>
  <si>
    <t>Hải Phòng</t>
  </si>
  <si>
    <t>12/10/1990</t>
  </si>
  <si>
    <t>Quản Phương Thảo</t>
  </si>
  <si>
    <t>TQ010</t>
  </si>
  <si>
    <t>VHU.DC.0017</t>
  </si>
  <si>
    <t>CD078</t>
  </si>
  <si>
    <t>14/11/1991</t>
  </si>
  <si>
    <t>Nguyễn Ngọc Minh Trang</t>
  </si>
  <si>
    <t>TQ009</t>
  </si>
  <si>
    <t>VHU.DC.0016</t>
  </si>
  <si>
    <t>CD051</t>
  </si>
  <si>
    <t>049</t>
  </si>
  <si>
    <t>Kiên Giang</t>
  </si>
  <si>
    <t>30/03/1991</t>
  </si>
  <si>
    <t>Văn Ngọc Hải</t>
  </si>
  <si>
    <t>TQ008</t>
  </si>
  <si>
    <t>VHU.DC.0014</t>
  </si>
  <si>
    <t>CD049</t>
  </si>
  <si>
    <t>047</t>
  </si>
  <si>
    <t>03/07/1991</t>
  </si>
  <si>
    <t>Nguyễn Thị Ngọc Huệ</t>
  </si>
  <si>
    <t>TQ007</t>
  </si>
  <si>
    <t>VHU.DC.0013</t>
  </si>
  <si>
    <t>CD048</t>
  </si>
  <si>
    <t>046</t>
  </si>
  <si>
    <t>04/06/1991</t>
  </si>
  <si>
    <t>Nguyễn Minh Trí</t>
  </si>
  <si>
    <t>TQ005</t>
  </si>
  <si>
    <t>VHU.DC.0008</t>
  </si>
  <si>
    <t>CD043</t>
  </si>
  <si>
    <t>041</t>
  </si>
  <si>
    <t>21/08/1993</t>
  </si>
  <si>
    <t>Huỳnh Thị Thanh Trúc</t>
  </si>
  <si>
    <t>TQ003</t>
  </si>
  <si>
    <t>VHU.DC.0004</t>
  </si>
  <si>
    <t>CD039</t>
  </si>
  <si>
    <t>037</t>
  </si>
  <si>
    <t>18/01/1990</t>
  </si>
  <si>
    <t>Nguyễn Hải Thiên</t>
  </si>
  <si>
    <t>TQ002</t>
  </si>
  <si>
    <t>VHU.DC.0002</t>
  </si>
  <si>
    <t>CD037</t>
  </si>
  <si>
    <t>035</t>
  </si>
  <si>
    <t>Quảng Ngãi</t>
  </si>
  <si>
    <t>Võ Tú Anh</t>
  </si>
  <si>
    <t>TQ001</t>
  </si>
  <si>
    <t>VHU.DC.0001</t>
  </si>
  <si>
    <t>CD036</t>
  </si>
  <si>
    <t>034</t>
  </si>
  <si>
    <t>Tổng số thí sinh: 06</t>
  </si>
  <si>
    <t>13/10/1995</t>
  </si>
  <si>
    <t>Ôn Quế Gia Phước</t>
  </si>
  <si>
    <t>CP008</t>
  </si>
  <si>
    <t>VHU.CT.0015</t>
  </si>
  <si>
    <t>TC073</t>
  </si>
  <si>
    <t>07/04/1990</t>
  </si>
  <si>
    <t>Trần Nguyễn Thanh Phúc</t>
  </si>
  <si>
    <t>CP006</t>
  </si>
  <si>
    <t>VHU.CT.0012</t>
  </si>
  <si>
    <t>TC057</t>
  </si>
  <si>
    <t>113</t>
  </si>
  <si>
    <t>10/02/1986</t>
  </si>
  <si>
    <t>Nguyễn Tấn Mãi</t>
  </si>
  <si>
    <t>CP005</t>
  </si>
  <si>
    <t>VHU.CT.0009</t>
  </si>
  <si>
    <t>TC036</t>
  </si>
  <si>
    <t>104</t>
  </si>
  <si>
    <t>17/12/1982</t>
  </si>
  <si>
    <t>Trần Kiều Chiến Thắng</t>
  </si>
  <si>
    <t>CP003</t>
  </si>
  <si>
    <t>VHU.CT.0005</t>
  </si>
  <si>
    <t>TC032</t>
  </si>
  <si>
    <t>100</t>
  </si>
  <si>
    <t>12/10/1992</t>
  </si>
  <si>
    <t>Dương Ngọc Quyền</t>
  </si>
  <si>
    <t>CP002</t>
  </si>
  <si>
    <t>VHU.CT.0004</t>
  </si>
  <si>
    <t>TC031</t>
  </si>
  <si>
    <t>099</t>
  </si>
  <si>
    <t>23/08/1988</t>
  </si>
  <si>
    <t>Nguyễn Quốc Trạng</t>
  </si>
  <si>
    <t>CP001</t>
  </si>
  <si>
    <t>VHU.CT.0003</t>
  </si>
  <si>
    <t>TC030</t>
  </si>
  <si>
    <t>098</t>
  </si>
  <si>
    <t>Môn 2
Cấu trúc dữ liệu</t>
  </si>
  <si>
    <t>Môn 1
 Cơ sở lập trình</t>
  </si>
  <si>
    <t>Ngành: Công nghệ thông tin</t>
  </si>
  <si>
    <t>Tổng số thí sinh: 14</t>
  </si>
  <si>
    <t>05/12/1992</t>
  </si>
  <si>
    <t>Nguyễn Vũ Hoàng Quân</t>
  </si>
  <si>
    <t>LT014</t>
  </si>
  <si>
    <t>VHU.CC.0019</t>
  </si>
  <si>
    <t>09/08/1992</t>
  </si>
  <si>
    <t>Ngô Tấn Thịnh</t>
  </si>
  <si>
    <t>LT013</t>
  </si>
  <si>
    <t>VHU.CC.0018</t>
  </si>
  <si>
    <t xml:space="preserve">TP HCM </t>
  </si>
  <si>
    <t>01/05/1984</t>
  </si>
  <si>
    <t>Lý Vinh</t>
  </si>
  <si>
    <t>LT012</t>
  </si>
  <si>
    <t>VHU.CC.0017</t>
  </si>
  <si>
    <t>TP HCM</t>
  </si>
  <si>
    <t>16/01/1989</t>
  </si>
  <si>
    <t>Nguyễn Viết Thọ</t>
  </si>
  <si>
    <t>LT011</t>
  </si>
  <si>
    <t>VHU.CC.0016</t>
  </si>
  <si>
    <t>16/06/1989</t>
  </si>
  <si>
    <t>Nguyễn Mạnh Tuyền</t>
  </si>
  <si>
    <t>LT010</t>
  </si>
  <si>
    <t>VHU.CC.0014</t>
  </si>
  <si>
    <t>CD074</t>
  </si>
  <si>
    <t>068</t>
  </si>
  <si>
    <t>15/07/1991</t>
  </si>
  <si>
    <t>Nguyễn Đức Trung</t>
  </si>
  <si>
    <t>LT009</t>
  </si>
  <si>
    <t>VHU.CC.0013</t>
  </si>
  <si>
    <t>CD072</t>
  </si>
  <si>
    <t>065</t>
  </si>
  <si>
    <t>Gia Lai</t>
  </si>
  <si>
    <t>26/11/1993</t>
  </si>
  <si>
    <t>Phạm Bá Quang</t>
  </si>
  <si>
    <t>LT008</t>
  </si>
  <si>
    <t>VHU.CC.0012</t>
  </si>
  <si>
    <t>CD070</t>
  </si>
  <si>
    <t>063</t>
  </si>
  <si>
    <t>19/11/1992</t>
  </si>
  <si>
    <t>Nguyễn Đức Huy</t>
  </si>
  <si>
    <t>LT007</t>
  </si>
  <si>
    <t>VHU.CC.0011</t>
  </si>
  <si>
    <t>CD066</t>
  </si>
  <si>
    <t>062</t>
  </si>
  <si>
    <t>19/05/1993</t>
  </si>
  <si>
    <t>Trương Hoàng Huy</t>
  </si>
  <si>
    <t>LT006</t>
  </si>
  <si>
    <t>VHU.CC.0010</t>
  </si>
  <si>
    <t>CD065</t>
  </si>
  <si>
    <t>061</t>
  </si>
  <si>
    <t>21/07/1993</t>
  </si>
  <si>
    <t>Trần Công Tâm</t>
  </si>
  <si>
    <t>LT005</t>
  </si>
  <si>
    <t>VHU.CC.0009</t>
  </si>
  <si>
    <t>CD064</t>
  </si>
  <si>
    <t>060</t>
  </si>
  <si>
    <t>31/08/1992</t>
  </si>
  <si>
    <t>Nguyễn Lê Minh Thái</t>
  </si>
  <si>
    <t>LT004</t>
  </si>
  <si>
    <t>VHU.CC.0007</t>
  </si>
  <si>
    <t>CD062</t>
  </si>
  <si>
    <t>058</t>
  </si>
  <si>
    <t>07/12/1988</t>
  </si>
  <si>
    <t>Đinh Huy Nguyên</t>
  </si>
  <si>
    <t>LT003</t>
  </si>
  <si>
    <t>VHU.CC.0006</t>
  </si>
  <si>
    <t>CD061</t>
  </si>
  <si>
    <t>057</t>
  </si>
  <si>
    <t>11/07/1992</t>
  </si>
  <si>
    <t>Huỳnh Tấn Phát</t>
  </si>
  <si>
    <t>LT002</t>
  </si>
  <si>
    <t>VHU.CC.0005</t>
  </si>
  <si>
    <t>CD059</t>
  </si>
  <si>
    <t>056</t>
  </si>
  <si>
    <t>04/11/1993</t>
  </si>
  <si>
    <t>Đỗ Duy Nhất</t>
  </si>
  <si>
    <t>LT001</t>
  </si>
  <si>
    <t>VHU.CC.0004</t>
  </si>
  <si>
    <t>CD058</t>
  </si>
  <si>
    <t>055</t>
  </si>
  <si>
    <t>Môn 2
Cơ sở dữ liệu</t>
  </si>
  <si>
    <t>Môn 1
 Kỹ thuật
lập trình</t>
  </si>
  <si>
    <t>(Theo quyết định số:           /QĐ-ĐHVH/HĐTS, ngày       tháng 9 năm 2015)</t>
  </si>
  <si>
    <t>DANH SÁCH THÍ SINH TRÚNG TUYỂN KỲ  THI TUYỂN SINH LIÊN THÔNG ĐẠI HỌC CHÍNH QUY
ĐỢT 2 NĂM 2015</t>
  </si>
  <si>
    <t>Độc lập - Tự do - Hạnh phúc</t>
  </si>
  <si>
    <t>HỘI ĐỒNG TUYỂN SINH ĐH-CĐ 2015</t>
  </si>
  <si>
    <t>CỘNG HÒA XÃ HỘI CHỦ NGHĨA VIỆT NAM</t>
  </si>
  <si>
    <t>TRƯỜNG ĐẠI HỌC VĂN HIẾN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</si>
</sst>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b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0" fontId="3" fillId="2" borderId="0" xfId="0" applyFont="1" applyFill="1" applyBorder="1"/>
    <xf numFmtId="0" fontId="3" fillId="2" borderId="0" xfId="0" applyFont="1" applyFill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1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165" fontId="4" fillId="2" borderId="0" xfId="1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2" fontId="2" fillId="2" borderId="0" xfId="0" applyNumberFormat="1" applyFont="1" applyFill="1"/>
    <xf numFmtId="4" fontId="2" fillId="2" borderId="0" xfId="0" applyNumberFormat="1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49" fontId="2" fillId="2" borderId="1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2" fillId="2" borderId="1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2" fontId="6" fillId="2" borderId="0" xfId="0" applyNumberFormat="1" applyFont="1" applyFill="1" applyBorder="1"/>
    <xf numFmtId="4" fontId="6" fillId="2" borderId="0" xfId="0" applyNumberFormat="1" applyFont="1" applyFill="1" applyBorder="1"/>
    <xf numFmtId="43" fontId="6" fillId="2" borderId="0" xfId="1" applyFont="1" applyFill="1" applyBorder="1"/>
    <xf numFmtId="14" fontId="6" fillId="2" borderId="0" xfId="1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 vertical="center"/>
    </xf>
    <xf numFmtId="0" fontId="6" fillId="2" borderId="0" xfId="0" quotePrefix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4" fontId="4" fillId="2" borderId="0" xfId="1" applyNumberFormat="1" applyFont="1" applyFill="1" applyBorder="1" applyAlignment="1">
      <alignment horizontal="center"/>
    </xf>
    <xf numFmtId="14" fontId="4" fillId="2" borderId="0" xfId="1" applyNumberFormat="1" applyFont="1" applyFill="1" applyBorder="1" applyAlignment="1"/>
    <xf numFmtId="14" fontId="7" fillId="2" borderId="0" xfId="1" applyNumberFormat="1" applyFont="1" applyFill="1" applyBorder="1" applyAlignment="1"/>
    <xf numFmtId="0" fontId="2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0" fontId="2" fillId="2" borderId="0" xfId="0" applyFont="1" applyFill="1" applyAlignment="1"/>
    <xf numFmtId="43" fontId="4" fillId="2" borderId="0" xfId="1" applyFont="1" applyFill="1" applyAlignment="1">
      <alignment horizontal="center"/>
    </xf>
    <xf numFmtId="43" fontId="4" fillId="2" borderId="0" xfId="1" applyFont="1" applyFill="1" applyAlignment="1"/>
    <xf numFmtId="0" fontId="4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49" fontId="2" fillId="2" borderId="1" xfId="0" applyNumberFormat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0" fontId="6" fillId="2" borderId="0" xfId="0" applyFont="1" applyFill="1" applyAlignme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14" fontId="2" fillId="0" borderId="1" xfId="0" applyNumberFormat="1" applyFont="1" applyBorder="1" applyAlignment="1">
      <alignment horizontal="center"/>
    </xf>
    <xf numFmtId="0" fontId="6" fillId="2" borderId="1" xfId="0" quotePrefix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/>
    </xf>
    <xf numFmtId="14" fontId="2" fillId="2" borderId="1" xfId="1" applyNumberFormat="1" applyFont="1" applyFill="1" applyBorder="1" applyAlignment="1">
      <alignment horizontal="center"/>
    </xf>
    <xf numFmtId="14" fontId="2" fillId="2" borderId="1" xfId="1" quotePrefix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3" fontId="4" fillId="2" borderId="5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3" fontId="2" fillId="2" borderId="4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43" fontId="2" fillId="2" borderId="0" xfId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3" fontId="8" fillId="2" borderId="0" xfId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right"/>
    </xf>
    <xf numFmtId="0" fontId="3" fillId="2" borderId="0" xfId="0" quotePrefix="1" applyFont="1" applyFill="1" applyBorder="1" applyAlignment="1"/>
    <xf numFmtId="0" fontId="3" fillId="2" borderId="0" xfId="0" quotePrefix="1" applyFont="1" applyFill="1" applyAlignment="1"/>
    <xf numFmtId="0" fontId="3" fillId="2" borderId="0" xfId="0" quotePrefix="1" applyFont="1" applyFill="1" applyAlignment="1">
      <alignment horizontal="center" wrapText="1"/>
    </xf>
    <xf numFmtId="0" fontId="1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2</xdr:row>
      <xdr:rowOff>9525</xdr:rowOff>
    </xdr:from>
    <xdr:to>
      <xdr:col>15</xdr:col>
      <xdr:colOff>704850</xdr:colOff>
      <xdr:row>2</xdr:row>
      <xdr:rowOff>9527</xdr:rowOff>
    </xdr:to>
    <xdr:cxnSp macro="">
      <xdr:nvCxnSpPr>
        <xdr:cNvPr id="2" name="Straight Connector 1"/>
        <xdr:cNvCxnSpPr/>
      </xdr:nvCxnSpPr>
      <xdr:spPr>
        <a:xfrm flipV="1">
          <a:off x="9620250" y="409575"/>
          <a:ext cx="1352550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2</xdr:row>
      <xdr:rowOff>28575</xdr:rowOff>
    </xdr:from>
    <xdr:to>
      <xdr:col>6</xdr:col>
      <xdr:colOff>895350</xdr:colOff>
      <xdr:row>2</xdr:row>
      <xdr:rowOff>28578</xdr:rowOff>
    </xdr:to>
    <xdr:cxnSp macro="">
      <xdr:nvCxnSpPr>
        <xdr:cNvPr id="3" name="Straight Connector 2"/>
        <xdr:cNvCxnSpPr/>
      </xdr:nvCxnSpPr>
      <xdr:spPr>
        <a:xfrm flipV="1">
          <a:off x="2686050" y="428625"/>
          <a:ext cx="2114550" cy="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1"/>
  <sheetViews>
    <sheetView tabSelected="1" workbookViewId="0">
      <selection activeCell="I8" sqref="I8"/>
    </sheetView>
  </sheetViews>
  <sheetFormatPr defaultRowHeight="15.75" x14ac:dyDescent="0.25"/>
  <cols>
    <col min="1" max="1" width="5" style="2" bestFit="1" customWidth="1"/>
    <col min="2" max="2" width="9.140625" style="1" hidden="1" customWidth="1"/>
    <col min="3" max="3" width="7.5703125" style="8" hidden="1" customWidth="1"/>
    <col min="4" max="4" width="14" style="8" customWidth="1"/>
    <col min="5" max="5" width="9.28515625" style="8" hidden="1" customWidth="1"/>
    <col min="6" max="6" width="25.140625" style="1" hidden="1" customWidth="1"/>
    <col min="7" max="7" width="19" style="7" bestFit="1" customWidth="1"/>
    <col min="8" max="8" width="7.7109375" style="6" bestFit="1" customWidth="1"/>
    <col min="9" max="9" width="12.140625" style="5" bestFit="1" customWidth="1"/>
    <col min="10" max="10" width="15.7109375" style="1" hidden="1" customWidth="1"/>
    <col min="11" max="11" width="30.5703125" style="2" hidden="1" customWidth="1"/>
    <col min="12" max="12" width="7.85546875" style="2" hidden="1" customWidth="1"/>
    <col min="13" max="13" width="5.7109375" style="2" customWidth="1"/>
    <col min="14" max="14" width="17" style="4" customWidth="1"/>
    <col min="15" max="15" width="17.42578125" style="2" customWidth="1"/>
    <col min="16" max="16" width="16.42578125" style="2" customWidth="1"/>
    <col min="17" max="17" width="10.42578125" style="2" customWidth="1"/>
    <col min="18" max="18" width="10.140625" style="3" customWidth="1"/>
    <col min="19" max="19" width="8.140625" style="2" bestFit="1" customWidth="1"/>
    <col min="20" max="20" width="15.42578125" style="2" hidden="1" customWidth="1"/>
    <col min="21" max="16384" width="9.140625" style="1"/>
  </cols>
  <sheetData>
    <row r="1" spans="1:20" x14ac:dyDescent="0.25">
      <c r="A1" s="120" t="s">
        <v>568</v>
      </c>
      <c r="B1" s="120"/>
      <c r="C1" s="120"/>
      <c r="D1" s="120"/>
      <c r="E1" s="120"/>
      <c r="F1" s="120"/>
      <c r="G1" s="120"/>
      <c r="H1" s="120"/>
      <c r="I1" s="119" t="s">
        <v>567</v>
      </c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20" ht="16.5" customHeight="1" x14ac:dyDescent="0.25">
      <c r="A2" s="118" t="s">
        <v>566</v>
      </c>
      <c r="B2" s="118"/>
      <c r="C2" s="118"/>
      <c r="D2" s="118"/>
      <c r="E2" s="118"/>
      <c r="F2" s="118"/>
      <c r="G2" s="118"/>
      <c r="H2" s="118"/>
      <c r="I2" s="117" t="s">
        <v>565</v>
      </c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20" x14ac:dyDescent="0.25">
      <c r="A3" s="116"/>
      <c r="B3" s="116"/>
      <c r="C3" s="116"/>
      <c r="D3" s="115"/>
      <c r="E3" s="115"/>
      <c r="F3" s="115"/>
      <c r="G3" s="115"/>
      <c r="H3" s="114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</row>
    <row r="4" spans="1:20" ht="18.75" x14ac:dyDescent="0.25">
      <c r="A4" s="112" t="s">
        <v>564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</row>
    <row r="5" spans="1:20" ht="18.75" customHeight="1" x14ac:dyDescent="0.3">
      <c r="A5" s="110" t="s">
        <v>563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</row>
    <row r="6" spans="1:20" x14ac:dyDescent="0.25">
      <c r="A6" s="104"/>
      <c r="B6" s="107"/>
      <c r="C6" s="109"/>
      <c r="D6" s="109"/>
      <c r="E6" s="109"/>
      <c r="F6" s="107"/>
      <c r="G6" s="6"/>
      <c r="I6" s="108"/>
      <c r="J6" s="107"/>
      <c r="K6" s="104"/>
      <c r="L6" s="104"/>
      <c r="M6" s="104"/>
      <c r="N6" s="106"/>
      <c r="O6" s="104"/>
      <c r="P6" s="104"/>
      <c r="Q6" s="104"/>
      <c r="R6" s="105"/>
      <c r="S6" s="104"/>
    </row>
    <row r="7" spans="1:20" ht="15" x14ac:dyDescent="0.25">
      <c r="A7" s="58" t="s">
        <v>480</v>
      </c>
      <c r="B7" s="57"/>
      <c r="C7" s="57"/>
      <c r="D7" s="57"/>
      <c r="E7" s="57"/>
      <c r="F7" s="57"/>
      <c r="G7" s="57"/>
      <c r="H7" s="57"/>
      <c r="I7" s="103"/>
      <c r="J7" s="102"/>
      <c r="K7" s="101"/>
      <c r="L7" s="101"/>
      <c r="M7" s="101"/>
      <c r="N7" s="100" t="s">
        <v>364</v>
      </c>
      <c r="O7" s="100"/>
      <c r="P7" s="100"/>
      <c r="Q7" s="100"/>
      <c r="R7" s="100"/>
      <c r="S7" s="99"/>
    </row>
    <row r="8" spans="1:20" ht="57" x14ac:dyDescent="0.25">
      <c r="A8" s="76" t="s">
        <v>207</v>
      </c>
      <c r="B8" s="76" t="s">
        <v>206</v>
      </c>
      <c r="C8" s="83" t="s">
        <v>205</v>
      </c>
      <c r="D8" s="83" t="s">
        <v>204</v>
      </c>
      <c r="E8" s="83" t="s">
        <v>203</v>
      </c>
      <c r="F8" s="76" t="s">
        <v>202</v>
      </c>
      <c r="G8" s="82" t="s">
        <v>201</v>
      </c>
      <c r="H8" s="81" t="s">
        <v>200</v>
      </c>
      <c r="I8" s="80" t="s">
        <v>199</v>
      </c>
      <c r="J8" s="76" t="s">
        <v>198</v>
      </c>
      <c r="K8" s="76" t="s">
        <v>197</v>
      </c>
      <c r="L8" s="76" t="s">
        <v>196</v>
      </c>
      <c r="M8" s="79" t="s">
        <v>195</v>
      </c>
      <c r="N8" s="78" t="s">
        <v>562</v>
      </c>
      <c r="O8" s="78" t="s">
        <v>561</v>
      </c>
      <c r="P8" s="78" t="s">
        <v>192</v>
      </c>
      <c r="Q8" s="78" t="s">
        <v>191</v>
      </c>
      <c r="R8" s="77" t="s">
        <v>190</v>
      </c>
      <c r="S8" s="76" t="s">
        <v>189</v>
      </c>
      <c r="T8" s="75" t="s">
        <v>188</v>
      </c>
    </row>
    <row r="9" spans="1:20" s="51" customFormat="1" x14ac:dyDescent="0.25">
      <c r="A9" s="31">
        <v>1</v>
      </c>
      <c r="B9" s="65" t="s">
        <v>560</v>
      </c>
      <c r="C9" s="31" t="s">
        <v>559</v>
      </c>
      <c r="D9" s="64" t="s">
        <v>558</v>
      </c>
      <c r="E9" s="64" t="s">
        <v>557</v>
      </c>
      <c r="F9" s="32" t="s">
        <v>556</v>
      </c>
      <c r="G9" s="63" t="str">
        <f>LEFT(F9,LEN(F9)-LEN(H9))</f>
        <v xml:space="preserve">Đỗ Duy </v>
      </c>
      <c r="H9" s="62" t="str">
        <f>IF(ISERROR(FIND(" ",TRIM(F9),1)),"",RIGHT(TRIM(F9),LEN(TRIM(F9)) -FIND("#",SUBSTITUTE(TRIM(F9)," ","#",LEN(TRIM(F9))-LEN(SUBSTITUTE(TRIM(F9)," ",""))))))</f>
        <v>Nhất</v>
      </c>
      <c r="I9" s="61" t="s">
        <v>555</v>
      </c>
      <c r="J9" s="32" t="s">
        <v>39</v>
      </c>
      <c r="K9" s="31"/>
      <c r="L9" s="31"/>
      <c r="M9" s="31" t="s">
        <v>32</v>
      </c>
      <c r="N9" s="60">
        <v>7</v>
      </c>
      <c r="O9" s="60">
        <v>8</v>
      </c>
      <c r="P9" s="60">
        <v>6.9</v>
      </c>
      <c r="Q9" s="60">
        <f>N9+O9+P9</f>
        <v>21.9</v>
      </c>
      <c r="R9" s="59">
        <v>22</v>
      </c>
      <c r="S9" s="31"/>
      <c r="T9" s="31">
        <v>2015</v>
      </c>
    </row>
    <row r="10" spans="1:20" s="51" customFormat="1" x14ac:dyDescent="0.25">
      <c r="A10" s="31">
        <v>2</v>
      </c>
      <c r="B10" s="65" t="s">
        <v>554</v>
      </c>
      <c r="C10" s="31" t="s">
        <v>553</v>
      </c>
      <c r="D10" s="64" t="s">
        <v>552</v>
      </c>
      <c r="E10" s="64" t="s">
        <v>551</v>
      </c>
      <c r="F10" s="32" t="s">
        <v>550</v>
      </c>
      <c r="G10" s="63" t="str">
        <f>LEFT(F10,LEN(F10)-LEN(H10))</f>
        <v xml:space="preserve">Huỳnh Tấn </v>
      </c>
      <c r="H10" s="62" t="str">
        <f>IF(ISERROR(FIND(" ",TRIM(F10),1)),"",RIGHT(TRIM(F10),LEN(TRIM(F10)) -FIND("#",SUBSTITUTE(TRIM(F10)," ","#",LEN(TRIM(F10))-LEN(SUBSTITUTE(TRIM(F10)," ",""))))))</f>
        <v>Phát</v>
      </c>
      <c r="I10" s="61" t="s">
        <v>549</v>
      </c>
      <c r="J10" s="32" t="s">
        <v>64</v>
      </c>
      <c r="K10" s="31"/>
      <c r="L10" s="31"/>
      <c r="M10" s="31" t="s">
        <v>32</v>
      </c>
      <c r="N10" s="60">
        <v>6</v>
      </c>
      <c r="O10" s="60">
        <v>7.5</v>
      </c>
      <c r="P10" s="60">
        <v>7.5</v>
      </c>
      <c r="Q10" s="60">
        <f>N10+O10+P10</f>
        <v>21</v>
      </c>
      <c r="R10" s="59">
        <f>Q10</f>
        <v>21</v>
      </c>
      <c r="S10" s="31"/>
      <c r="T10" s="31">
        <v>2013</v>
      </c>
    </row>
    <row r="11" spans="1:20" s="51" customFormat="1" x14ac:dyDescent="0.25">
      <c r="A11" s="31">
        <v>3</v>
      </c>
      <c r="B11" s="65" t="s">
        <v>548</v>
      </c>
      <c r="C11" s="31" t="s">
        <v>547</v>
      </c>
      <c r="D11" s="64" t="s">
        <v>546</v>
      </c>
      <c r="E11" s="64" t="s">
        <v>545</v>
      </c>
      <c r="F11" s="32" t="s">
        <v>544</v>
      </c>
      <c r="G11" s="63" t="str">
        <f>LEFT(F11,LEN(F11)-LEN(H11))</f>
        <v xml:space="preserve">Đinh Huy </v>
      </c>
      <c r="H11" s="62" t="str">
        <f>IF(ISERROR(FIND(" ",TRIM(F11),1)),"",RIGHT(TRIM(F11),LEN(TRIM(F11)) -FIND("#",SUBSTITUTE(TRIM(F11)," ","#",LEN(TRIM(F11))-LEN(SUBSTITUTE(TRIM(F11)," ",""))))))</f>
        <v>Nguyên</v>
      </c>
      <c r="I11" s="61" t="s">
        <v>543</v>
      </c>
      <c r="J11" s="32" t="s">
        <v>58</v>
      </c>
      <c r="K11" s="31"/>
      <c r="L11" s="31"/>
      <c r="M11" s="31" t="s">
        <v>32</v>
      </c>
      <c r="N11" s="60">
        <v>6.5</v>
      </c>
      <c r="O11" s="60">
        <v>5</v>
      </c>
      <c r="P11" s="60">
        <v>7.1</v>
      </c>
      <c r="Q11" s="60">
        <f>N11+O11+P11</f>
        <v>18.600000000000001</v>
      </c>
      <c r="R11" s="59">
        <v>18.5</v>
      </c>
      <c r="S11" s="31"/>
      <c r="T11" s="31">
        <v>2012</v>
      </c>
    </row>
    <row r="12" spans="1:20" s="51" customFormat="1" x14ac:dyDescent="0.25">
      <c r="A12" s="31">
        <v>4</v>
      </c>
      <c r="B12" s="65" t="s">
        <v>542</v>
      </c>
      <c r="C12" s="31" t="s">
        <v>541</v>
      </c>
      <c r="D12" s="64" t="s">
        <v>540</v>
      </c>
      <c r="E12" s="64" t="s">
        <v>539</v>
      </c>
      <c r="F12" s="32" t="s">
        <v>538</v>
      </c>
      <c r="G12" s="63" t="str">
        <f>LEFT(F12,LEN(F12)-LEN(H12))</f>
        <v xml:space="preserve">Nguyễn Lê Minh </v>
      </c>
      <c r="H12" s="62" t="str">
        <f>IF(ISERROR(FIND(" ",TRIM(F12),1)),"",RIGHT(TRIM(F12),LEN(TRIM(F12)) -FIND("#",SUBSTITUTE(TRIM(F12)," ","#",LEN(TRIM(F12))-LEN(SUBSTITUTE(TRIM(F12)," ",""))))))</f>
        <v>Thái</v>
      </c>
      <c r="I12" s="61" t="s">
        <v>537</v>
      </c>
      <c r="J12" s="32" t="s">
        <v>154</v>
      </c>
      <c r="K12" s="31"/>
      <c r="L12" s="31"/>
      <c r="M12" s="31" t="s">
        <v>32</v>
      </c>
      <c r="N12" s="60">
        <v>7</v>
      </c>
      <c r="O12" s="60">
        <v>8.5</v>
      </c>
      <c r="P12" s="60">
        <v>8.1</v>
      </c>
      <c r="Q12" s="60">
        <f>N12+O12+P12</f>
        <v>23.6</v>
      </c>
      <c r="R12" s="59">
        <v>23.5</v>
      </c>
      <c r="S12" s="31"/>
      <c r="T12" s="31">
        <v>2013</v>
      </c>
    </row>
    <row r="13" spans="1:20" s="51" customFormat="1" x14ac:dyDescent="0.25">
      <c r="A13" s="31">
        <v>5</v>
      </c>
      <c r="B13" s="65" t="s">
        <v>536</v>
      </c>
      <c r="C13" s="31" t="s">
        <v>535</v>
      </c>
      <c r="D13" s="64" t="s">
        <v>534</v>
      </c>
      <c r="E13" s="64" t="s">
        <v>533</v>
      </c>
      <c r="F13" s="32" t="s">
        <v>532</v>
      </c>
      <c r="G13" s="63" t="str">
        <f>LEFT(F13,LEN(F13)-LEN(H13))</f>
        <v xml:space="preserve">Trần Công </v>
      </c>
      <c r="H13" s="62" t="str">
        <f>IF(ISERROR(FIND(" ",TRIM(F13),1)),"",RIGHT(TRIM(F13),LEN(TRIM(F13)) -FIND("#",SUBSTITUTE(TRIM(F13)," ","#",LEN(TRIM(F13))-LEN(SUBSTITUTE(TRIM(F13)," ",""))))))</f>
        <v>Tâm</v>
      </c>
      <c r="I13" s="61" t="s">
        <v>531</v>
      </c>
      <c r="J13" s="32" t="s">
        <v>133</v>
      </c>
      <c r="K13" s="31"/>
      <c r="L13" s="31"/>
      <c r="M13" s="31" t="s">
        <v>32</v>
      </c>
      <c r="N13" s="60">
        <v>8</v>
      </c>
      <c r="O13" s="60">
        <v>6.5</v>
      </c>
      <c r="P13" s="60">
        <v>7.1</v>
      </c>
      <c r="Q13" s="60">
        <f>N13+O13+P13</f>
        <v>21.6</v>
      </c>
      <c r="R13" s="59">
        <v>21.5</v>
      </c>
      <c r="S13" s="31"/>
      <c r="T13" s="31">
        <v>2014</v>
      </c>
    </row>
    <row r="14" spans="1:20" s="51" customFormat="1" x14ac:dyDescent="0.25">
      <c r="A14" s="31">
        <v>6</v>
      </c>
      <c r="B14" s="65" t="s">
        <v>530</v>
      </c>
      <c r="C14" s="31" t="s">
        <v>529</v>
      </c>
      <c r="D14" s="64" t="s">
        <v>528</v>
      </c>
      <c r="E14" s="64" t="s">
        <v>527</v>
      </c>
      <c r="F14" s="32" t="s">
        <v>526</v>
      </c>
      <c r="G14" s="63" t="str">
        <f>LEFT(F14,LEN(F14)-LEN(H14))</f>
        <v xml:space="preserve">Trương Hoàng </v>
      </c>
      <c r="H14" s="62" t="str">
        <f>IF(ISERROR(FIND(" ",TRIM(F14),1)),"",RIGHT(TRIM(F14),LEN(TRIM(F14)) -FIND("#",SUBSTITUTE(TRIM(F14)," ","#",LEN(TRIM(F14))-LEN(SUBSTITUTE(TRIM(F14)," ",""))))))</f>
        <v>Huy</v>
      </c>
      <c r="I14" s="61" t="s">
        <v>525</v>
      </c>
      <c r="J14" s="32" t="s">
        <v>243</v>
      </c>
      <c r="K14" s="31"/>
      <c r="L14" s="31"/>
      <c r="M14" s="31" t="s">
        <v>32</v>
      </c>
      <c r="N14" s="60">
        <v>8.5</v>
      </c>
      <c r="O14" s="60">
        <v>7</v>
      </c>
      <c r="P14" s="60">
        <v>6.1</v>
      </c>
      <c r="Q14" s="60">
        <f>N14+O14+P14</f>
        <v>21.6</v>
      </c>
      <c r="R14" s="59">
        <v>21.5</v>
      </c>
      <c r="S14" s="31"/>
      <c r="T14" s="31">
        <v>2014</v>
      </c>
    </row>
    <row r="15" spans="1:20" s="51" customFormat="1" x14ac:dyDescent="0.25">
      <c r="A15" s="31">
        <v>7</v>
      </c>
      <c r="B15" s="65" t="s">
        <v>524</v>
      </c>
      <c r="C15" s="31" t="s">
        <v>523</v>
      </c>
      <c r="D15" s="64" t="s">
        <v>522</v>
      </c>
      <c r="E15" s="64" t="s">
        <v>521</v>
      </c>
      <c r="F15" s="32" t="s">
        <v>520</v>
      </c>
      <c r="G15" s="63" t="str">
        <f>LEFT(F15,LEN(F15)-LEN(H15))</f>
        <v xml:space="preserve">Nguyễn Đức </v>
      </c>
      <c r="H15" s="62" t="str">
        <f>IF(ISERROR(FIND(" ",TRIM(F15),1)),"",RIGHT(TRIM(F15),LEN(TRIM(F15)) -FIND("#",SUBSTITUTE(TRIM(F15)," ","#",LEN(TRIM(F15))-LEN(SUBSTITUTE(TRIM(F15)," ",""))))))</f>
        <v>Huy</v>
      </c>
      <c r="I15" s="61" t="s">
        <v>519</v>
      </c>
      <c r="J15" s="32" t="s">
        <v>154</v>
      </c>
      <c r="K15" s="31"/>
      <c r="L15" s="31"/>
      <c r="M15" s="31" t="s">
        <v>32</v>
      </c>
      <c r="N15" s="60">
        <v>8.5</v>
      </c>
      <c r="O15" s="60">
        <v>6.5</v>
      </c>
      <c r="P15" s="60">
        <v>7.1</v>
      </c>
      <c r="Q15" s="60">
        <f>N15+O15+P15</f>
        <v>22.1</v>
      </c>
      <c r="R15" s="59">
        <v>22</v>
      </c>
      <c r="S15" s="31"/>
      <c r="T15" s="31">
        <v>2014</v>
      </c>
    </row>
    <row r="16" spans="1:20" s="51" customFormat="1" x14ac:dyDescent="0.25">
      <c r="A16" s="31">
        <v>8</v>
      </c>
      <c r="B16" s="65" t="s">
        <v>518</v>
      </c>
      <c r="C16" s="31" t="s">
        <v>517</v>
      </c>
      <c r="D16" s="64" t="s">
        <v>516</v>
      </c>
      <c r="E16" s="64" t="s">
        <v>515</v>
      </c>
      <c r="F16" s="32" t="s">
        <v>514</v>
      </c>
      <c r="G16" s="63" t="str">
        <f>LEFT(F16,LEN(F16)-LEN(H16))</f>
        <v xml:space="preserve">Phạm Bá </v>
      </c>
      <c r="H16" s="62" t="str">
        <f>IF(ISERROR(FIND(" ",TRIM(F16),1)),"",RIGHT(TRIM(F16),LEN(TRIM(F16)) -FIND("#",SUBSTITUTE(TRIM(F16)," ","#",LEN(TRIM(F16))-LEN(SUBSTITUTE(TRIM(F16)," ",""))))))</f>
        <v>Quang</v>
      </c>
      <c r="I16" s="61" t="s">
        <v>513</v>
      </c>
      <c r="J16" s="32" t="s">
        <v>512</v>
      </c>
      <c r="K16" s="32"/>
      <c r="L16" s="32"/>
      <c r="M16" s="31" t="s">
        <v>32</v>
      </c>
      <c r="N16" s="60">
        <v>7.5</v>
      </c>
      <c r="O16" s="60">
        <v>6</v>
      </c>
      <c r="P16" s="60">
        <v>7.3</v>
      </c>
      <c r="Q16" s="60">
        <f>N16+O16+P16</f>
        <v>20.8</v>
      </c>
      <c r="R16" s="59">
        <v>21</v>
      </c>
      <c r="S16" s="31"/>
      <c r="T16" s="31">
        <v>2015</v>
      </c>
    </row>
    <row r="17" spans="1:20" s="51" customFormat="1" x14ac:dyDescent="0.25">
      <c r="A17" s="31">
        <v>9</v>
      </c>
      <c r="B17" s="65" t="s">
        <v>511</v>
      </c>
      <c r="C17" s="31" t="s">
        <v>510</v>
      </c>
      <c r="D17" s="64" t="s">
        <v>509</v>
      </c>
      <c r="E17" s="64" t="s">
        <v>508</v>
      </c>
      <c r="F17" s="32" t="s">
        <v>507</v>
      </c>
      <c r="G17" s="63" t="str">
        <f>LEFT(F17,LEN(F17)-LEN(H17))</f>
        <v xml:space="preserve">Nguyễn Đức </v>
      </c>
      <c r="H17" s="62" t="str">
        <f>IF(ISERROR(FIND(" ",TRIM(F17),1)),"",RIGHT(TRIM(F17),LEN(TRIM(F17)) -FIND("#",SUBSTITUTE(TRIM(F17)," ","#",LEN(TRIM(F17))-LEN(SUBSTITUTE(TRIM(F17)," ",""))))))</f>
        <v>Trung</v>
      </c>
      <c r="I17" s="61" t="s">
        <v>506</v>
      </c>
      <c r="J17" s="32" t="s">
        <v>58</v>
      </c>
      <c r="K17" s="32"/>
      <c r="L17" s="32"/>
      <c r="M17" s="31" t="s">
        <v>32</v>
      </c>
      <c r="N17" s="60">
        <v>6</v>
      </c>
      <c r="O17" s="60">
        <v>6.5</v>
      </c>
      <c r="P17" s="60">
        <v>7</v>
      </c>
      <c r="Q17" s="60">
        <f>N17+O17+P17</f>
        <v>19.5</v>
      </c>
      <c r="R17" s="59">
        <f>Q17</f>
        <v>19.5</v>
      </c>
      <c r="S17" s="31"/>
      <c r="T17" s="31">
        <v>2014</v>
      </c>
    </row>
    <row r="18" spans="1:20" s="51" customFormat="1" x14ac:dyDescent="0.25">
      <c r="A18" s="31">
        <v>10</v>
      </c>
      <c r="B18" s="65" t="s">
        <v>505</v>
      </c>
      <c r="C18" s="31" t="s">
        <v>504</v>
      </c>
      <c r="D18" s="64" t="s">
        <v>503</v>
      </c>
      <c r="E18" s="64" t="s">
        <v>502</v>
      </c>
      <c r="F18" s="32" t="s">
        <v>501</v>
      </c>
      <c r="G18" s="63" t="str">
        <f>LEFT(F18,LEN(F18)-LEN(H18))</f>
        <v xml:space="preserve">Nguyễn Mạnh </v>
      </c>
      <c r="H18" s="62" t="str">
        <f>IF(ISERROR(FIND(" ",TRIM(F18),1)),"",RIGHT(TRIM(F18),LEN(TRIM(F18)) -FIND("#",SUBSTITUTE(TRIM(F18)," ","#",LEN(TRIM(F18))-LEN(SUBSTITUTE(TRIM(F18)," ",""))))))</f>
        <v>Tuyền</v>
      </c>
      <c r="I18" s="73" t="s">
        <v>500</v>
      </c>
      <c r="J18" s="32" t="s">
        <v>58</v>
      </c>
      <c r="K18" s="32"/>
      <c r="L18" s="32"/>
      <c r="M18" s="31" t="s">
        <v>32</v>
      </c>
      <c r="N18" s="60">
        <v>7</v>
      </c>
      <c r="O18" s="60">
        <v>6</v>
      </c>
      <c r="P18" s="60">
        <v>6</v>
      </c>
      <c r="Q18" s="60">
        <f>N18+O18+P18</f>
        <v>19</v>
      </c>
      <c r="R18" s="59">
        <f>Q18</f>
        <v>19</v>
      </c>
      <c r="S18" s="31"/>
      <c r="T18" s="31">
        <v>2013</v>
      </c>
    </row>
    <row r="19" spans="1:20" s="51" customFormat="1" ht="15" x14ac:dyDescent="0.25">
      <c r="A19" s="31">
        <v>11</v>
      </c>
      <c r="B19" s="65"/>
      <c r="C19" s="31"/>
      <c r="D19" s="64" t="s">
        <v>499</v>
      </c>
      <c r="E19" s="64" t="s">
        <v>498</v>
      </c>
      <c r="F19" s="36" t="s">
        <v>497</v>
      </c>
      <c r="G19" s="90" t="str">
        <f>LEFT(F19,LEN(F19)-LEN(H19))</f>
        <v xml:space="preserve">Nguyễn Viết </v>
      </c>
      <c r="H19" s="89" t="str">
        <f>IF(ISERROR(FIND(" ",TRIM(F19),1)),"",RIGHT(TRIM(F19),LEN(TRIM(F19)) -FIND("#",SUBSTITUTE(TRIM(F19)," ","#",LEN(TRIM(F19))-LEN(SUBSTITUTE(TRIM(F19)," ",""))))))</f>
        <v>Thọ</v>
      </c>
      <c r="I19" s="61" t="s">
        <v>496</v>
      </c>
      <c r="J19" s="36" t="s">
        <v>495</v>
      </c>
      <c r="K19" s="31"/>
      <c r="L19" s="32"/>
      <c r="M19" s="31" t="s">
        <v>32</v>
      </c>
      <c r="N19" s="60">
        <v>6</v>
      </c>
      <c r="O19" s="60">
        <v>5.5</v>
      </c>
      <c r="P19" s="60">
        <v>5.5</v>
      </c>
      <c r="Q19" s="60">
        <f>N19+O19+P19</f>
        <v>17</v>
      </c>
      <c r="R19" s="59">
        <f>Q19</f>
        <v>17</v>
      </c>
      <c r="S19" s="31"/>
      <c r="T19" s="98">
        <v>2014</v>
      </c>
    </row>
    <row r="20" spans="1:20" s="51" customFormat="1" ht="15" x14ac:dyDescent="0.25">
      <c r="A20" s="31">
        <v>12</v>
      </c>
      <c r="B20" s="65"/>
      <c r="C20" s="31"/>
      <c r="D20" s="64" t="s">
        <v>494</v>
      </c>
      <c r="E20" s="64" t="s">
        <v>493</v>
      </c>
      <c r="F20" s="97" t="s">
        <v>492</v>
      </c>
      <c r="G20" s="96" t="str">
        <f>LEFT(F20,LEN(F20)-LEN(H20))</f>
        <v xml:space="preserve">Lý </v>
      </c>
      <c r="H20" s="95" t="str">
        <f>IF(ISERROR(FIND(" ",TRIM(F20),1)),"",RIGHT(TRIM(F20),LEN(TRIM(F20)) -FIND("#",SUBSTITUTE(TRIM(F20)," ","#",LEN(TRIM(F20))-LEN(SUBSTITUTE(TRIM(F20)," ",""))))))</f>
        <v>Vinh</v>
      </c>
      <c r="I20" s="94" t="s">
        <v>491</v>
      </c>
      <c r="J20" s="97" t="s">
        <v>490</v>
      </c>
      <c r="K20" s="31"/>
      <c r="L20" s="32"/>
      <c r="M20" s="91" t="s">
        <v>32</v>
      </c>
      <c r="N20" s="60">
        <v>7</v>
      </c>
      <c r="O20" s="60">
        <v>7.5</v>
      </c>
      <c r="P20" s="60">
        <v>6.2</v>
      </c>
      <c r="Q20" s="60">
        <f>N20+O20+P20</f>
        <v>20.7</v>
      </c>
      <c r="R20" s="59">
        <v>20.5</v>
      </c>
      <c r="S20" s="31"/>
      <c r="T20" s="55">
        <v>2014</v>
      </c>
    </row>
    <row r="21" spans="1:20" s="51" customFormat="1" ht="15" x14ac:dyDescent="0.25">
      <c r="A21" s="31">
        <v>13</v>
      </c>
      <c r="B21" s="65"/>
      <c r="C21" s="31"/>
      <c r="D21" s="64" t="s">
        <v>489</v>
      </c>
      <c r="E21" s="64" t="s">
        <v>488</v>
      </c>
      <c r="F21" s="97" t="s">
        <v>487</v>
      </c>
      <c r="G21" s="96" t="str">
        <f>LEFT(F21,LEN(F21)-LEN(H21))</f>
        <v xml:space="preserve">Ngô Tấn </v>
      </c>
      <c r="H21" s="95" t="str">
        <f>IF(ISERROR(FIND(" ",TRIM(F21),1)),"",RIGHT(TRIM(F21),LEN(TRIM(F21)) -FIND("#",SUBSTITUTE(TRIM(F21)," ","#",LEN(TRIM(F21))-LEN(SUBSTITUTE(TRIM(F21)," ",""))))))</f>
        <v>Thịnh</v>
      </c>
      <c r="I21" s="94" t="s">
        <v>486</v>
      </c>
      <c r="J21" s="93"/>
      <c r="K21" s="64"/>
      <c r="L21" s="92"/>
      <c r="M21" s="31" t="s">
        <v>32</v>
      </c>
      <c r="N21" s="60">
        <v>6</v>
      </c>
      <c r="O21" s="60">
        <v>8.5</v>
      </c>
      <c r="P21" s="60">
        <v>7</v>
      </c>
      <c r="Q21" s="60">
        <f>N21+O21+P21</f>
        <v>21.5</v>
      </c>
      <c r="R21" s="59">
        <f>Q21</f>
        <v>21.5</v>
      </c>
      <c r="S21" s="31"/>
      <c r="T21" s="55">
        <v>2014</v>
      </c>
    </row>
    <row r="22" spans="1:20" s="51" customFormat="1" ht="15" x14ac:dyDescent="0.25">
      <c r="A22" s="31">
        <v>14</v>
      </c>
      <c r="B22" s="65"/>
      <c r="C22" s="31"/>
      <c r="D22" s="64" t="s">
        <v>485</v>
      </c>
      <c r="E22" s="64" t="s">
        <v>484</v>
      </c>
      <c r="F22" s="97" t="s">
        <v>483</v>
      </c>
      <c r="G22" s="96" t="str">
        <f>LEFT(F22,LEN(F22)-LEN(H22))</f>
        <v xml:space="preserve">Nguyễn Vũ Hoàng </v>
      </c>
      <c r="H22" s="95" t="str">
        <f>IF(ISERROR(FIND(" ",TRIM(F22),1)),"",RIGHT(TRIM(F22),LEN(TRIM(F22)) -FIND("#",SUBSTITUTE(TRIM(F22)," ","#",LEN(TRIM(F22))-LEN(SUBSTITUTE(TRIM(F22)," ",""))))))</f>
        <v>Quân</v>
      </c>
      <c r="I22" s="94" t="s">
        <v>482</v>
      </c>
      <c r="J22" s="93"/>
      <c r="K22" s="64"/>
      <c r="L22" s="92"/>
      <c r="M22" s="91" t="s">
        <v>32</v>
      </c>
      <c r="N22" s="60">
        <v>6</v>
      </c>
      <c r="O22" s="60">
        <v>8.5</v>
      </c>
      <c r="P22" s="60">
        <v>5.8</v>
      </c>
      <c r="Q22" s="60">
        <f>N22+O22+P22</f>
        <v>20.3</v>
      </c>
      <c r="R22" s="59">
        <v>20.5</v>
      </c>
      <c r="S22" s="31"/>
      <c r="T22" s="55">
        <v>2014</v>
      </c>
    </row>
    <row r="23" spans="1:20" s="51" customFormat="1" ht="15" x14ac:dyDescent="0.25">
      <c r="A23" s="58" t="s">
        <v>481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6"/>
      <c r="T23" s="55"/>
    </row>
    <row r="24" spans="1:20" s="51" customFormat="1" ht="15" x14ac:dyDescent="0.25">
      <c r="A24" s="88" t="s">
        <v>480</v>
      </c>
      <c r="B24" s="87"/>
      <c r="C24" s="87"/>
      <c r="D24" s="87"/>
      <c r="E24" s="87"/>
      <c r="F24" s="87"/>
      <c r="G24" s="87"/>
      <c r="H24" s="87"/>
      <c r="I24" s="87"/>
      <c r="J24" s="86"/>
      <c r="K24" s="86"/>
      <c r="L24" s="86"/>
      <c r="M24" s="86"/>
      <c r="N24" s="86"/>
      <c r="O24" s="86"/>
      <c r="P24" s="85" t="s">
        <v>208</v>
      </c>
      <c r="Q24" s="85"/>
      <c r="R24" s="85"/>
      <c r="S24" s="84"/>
      <c r="T24" s="55"/>
    </row>
    <row r="25" spans="1:20" ht="57" x14ac:dyDescent="0.25">
      <c r="A25" s="76" t="s">
        <v>207</v>
      </c>
      <c r="B25" s="76" t="s">
        <v>206</v>
      </c>
      <c r="C25" s="83" t="s">
        <v>205</v>
      </c>
      <c r="D25" s="83" t="s">
        <v>204</v>
      </c>
      <c r="E25" s="83" t="s">
        <v>203</v>
      </c>
      <c r="F25" s="76" t="s">
        <v>202</v>
      </c>
      <c r="G25" s="82" t="s">
        <v>201</v>
      </c>
      <c r="H25" s="81" t="s">
        <v>200</v>
      </c>
      <c r="I25" s="80" t="s">
        <v>199</v>
      </c>
      <c r="J25" s="76" t="s">
        <v>198</v>
      </c>
      <c r="K25" s="76" t="s">
        <v>197</v>
      </c>
      <c r="L25" s="76" t="s">
        <v>196</v>
      </c>
      <c r="M25" s="79" t="s">
        <v>195</v>
      </c>
      <c r="N25" s="78" t="s">
        <v>479</v>
      </c>
      <c r="O25" s="78" t="s">
        <v>478</v>
      </c>
      <c r="P25" s="78" t="s">
        <v>192</v>
      </c>
      <c r="Q25" s="78" t="s">
        <v>191</v>
      </c>
      <c r="R25" s="77" t="s">
        <v>190</v>
      </c>
      <c r="S25" s="76" t="s">
        <v>189</v>
      </c>
      <c r="T25" s="75" t="s">
        <v>188</v>
      </c>
    </row>
    <row r="26" spans="1:20" s="51" customFormat="1" x14ac:dyDescent="0.25">
      <c r="A26" s="31">
        <v>1</v>
      </c>
      <c r="B26" s="65" t="s">
        <v>477</v>
      </c>
      <c r="C26" s="31" t="s">
        <v>476</v>
      </c>
      <c r="D26" s="64" t="s">
        <v>475</v>
      </c>
      <c r="E26" s="64" t="s">
        <v>474</v>
      </c>
      <c r="F26" s="32" t="s">
        <v>473</v>
      </c>
      <c r="G26" s="63" t="str">
        <f>LEFT(F26,LEN(F26)-LEN(H26))</f>
        <v xml:space="preserve">Nguyễn Quốc </v>
      </c>
      <c r="H26" s="62" t="str">
        <f>IF(ISERROR(FIND(" ",TRIM(F26),1)),"",RIGHT(TRIM(F26),LEN(TRIM(F26)) -FIND("#",SUBSTITUTE(TRIM(F26)," ","#",LEN(TRIM(F26))-LEN(SUBSTITUTE(TRIM(F26)," ",""))))))</f>
        <v>Trạng</v>
      </c>
      <c r="I26" s="61" t="s">
        <v>472</v>
      </c>
      <c r="J26" s="32" t="s">
        <v>64</v>
      </c>
      <c r="K26" s="31"/>
      <c r="L26" s="31"/>
      <c r="M26" s="31" t="s">
        <v>32</v>
      </c>
      <c r="N26" s="60">
        <v>6</v>
      </c>
      <c r="O26" s="60">
        <v>8</v>
      </c>
      <c r="P26" s="60">
        <v>8.1999999999999993</v>
      </c>
      <c r="Q26" s="60">
        <f>N26+O26+P26</f>
        <v>22.2</v>
      </c>
      <c r="R26" s="59">
        <v>22</v>
      </c>
      <c r="S26" s="31"/>
      <c r="T26" s="31">
        <v>2010</v>
      </c>
    </row>
    <row r="27" spans="1:20" s="51" customFormat="1" x14ac:dyDescent="0.25">
      <c r="A27" s="31">
        <v>2</v>
      </c>
      <c r="B27" s="65" t="s">
        <v>471</v>
      </c>
      <c r="C27" s="31" t="s">
        <v>470</v>
      </c>
      <c r="D27" s="64" t="s">
        <v>469</v>
      </c>
      <c r="E27" s="64" t="s">
        <v>468</v>
      </c>
      <c r="F27" s="32" t="s">
        <v>467</v>
      </c>
      <c r="G27" s="63" t="str">
        <f>LEFT(F27,LEN(F27)-LEN(H27))</f>
        <v xml:space="preserve">Dương Ngọc </v>
      </c>
      <c r="H27" s="62" t="str">
        <f>IF(ISERROR(FIND(" ",TRIM(F27),1)),"",RIGHT(TRIM(F27),LEN(TRIM(F27)) -FIND("#",SUBSTITUTE(TRIM(F27)," ","#",LEN(TRIM(F27))-LEN(SUBSTITUTE(TRIM(F27)," ",""))))))</f>
        <v>Quyền</v>
      </c>
      <c r="I27" s="61" t="s">
        <v>466</v>
      </c>
      <c r="J27" s="32" t="s">
        <v>20</v>
      </c>
      <c r="K27" s="31"/>
      <c r="L27" s="31"/>
      <c r="M27" s="31" t="s">
        <v>32</v>
      </c>
      <c r="N27" s="60">
        <v>6</v>
      </c>
      <c r="O27" s="60">
        <v>7</v>
      </c>
      <c r="P27" s="60">
        <v>7.9</v>
      </c>
      <c r="Q27" s="60">
        <f>N27+O27+P27</f>
        <v>20.9</v>
      </c>
      <c r="R27" s="59">
        <v>21</v>
      </c>
      <c r="S27" s="31"/>
      <c r="T27" s="31">
        <v>2013</v>
      </c>
    </row>
    <row r="28" spans="1:20" s="51" customFormat="1" x14ac:dyDescent="0.25">
      <c r="A28" s="31">
        <v>3</v>
      </c>
      <c r="B28" s="65" t="s">
        <v>465</v>
      </c>
      <c r="C28" s="31" t="s">
        <v>464</v>
      </c>
      <c r="D28" s="64" t="s">
        <v>463</v>
      </c>
      <c r="E28" s="64" t="s">
        <v>462</v>
      </c>
      <c r="F28" s="32" t="s">
        <v>461</v>
      </c>
      <c r="G28" s="63" t="str">
        <f>LEFT(F28,LEN(F28)-LEN(H28))</f>
        <v xml:space="preserve">Trần Kiều Chiến </v>
      </c>
      <c r="H28" s="62" t="str">
        <f>IF(ISERROR(FIND(" ",TRIM(F28),1)),"",RIGHT(TRIM(F28),LEN(TRIM(F28)) -FIND("#",SUBSTITUTE(TRIM(F28)," ","#",LEN(TRIM(F28))-LEN(SUBSTITUTE(TRIM(F28)," ",""))))))</f>
        <v>Thắng</v>
      </c>
      <c r="I28" s="61" t="s">
        <v>460</v>
      </c>
      <c r="J28" s="32" t="s">
        <v>58</v>
      </c>
      <c r="K28" s="31"/>
      <c r="L28" s="31"/>
      <c r="M28" s="31" t="s">
        <v>32</v>
      </c>
      <c r="N28" s="60">
        <v>5</v>
      </c>
      <c r="O28" s="60">
        <v>7</v>
      </c>
      <c r="P28" s="60">
        <v>7.9</v>
      </c>
      <c r="Q28" s="60">
        <f>N28+O28+P28</f>
        <v>19.899999999999999</v>
      </c>
      <c r="R28" s="59">
        <v>20</v>
      </c>
      <c r="S28" s="31"/>
      <c r="T28" s="31">
        <v>2009</v>
      </c>
    </row>
    <row r="29" spans="1:20" s="51" customFormat="1" x14ac:dyDescent="0.25">
      <c r="A29" s="31">
        <v>4</v>
      </c>
      <c r="B29" s="65" t="s">
        <v>459</v>
      </c>
      <c r="C29" s="31" t="s">
        <v>458</v>
      </c>
      <c r="D29" s="64" t="s">
        <v>457</v>
      </c>
      <c r="E29" s="64" t="s">
        <v>456</v>
      </c>
      <c r="F29" s="32" t="s">
        <v>455</v>
      </c>
      <c r="G29" s="63" t="str">
        <f>LEFT(F29,LEN(F29)-LEN(H29))</f>
        <v xml:space="preserve">Nguyễn Tấn </v>
      </c>
      <c r="H29" s="62" t="str">
        <f>IF(ISERROR(FIND(" ",TRIM(F29),1)),"",RIGHT(TRIM(F29),LEN(TRIM(F29)) -FIND("#",SUBSTITUTE(TRIM(F29)," ","#",LEN(TRIM(F29))-LEN(SUBSTITUTE(TRIM(F29)," ",""))))))</f>
        <v>Mãi</v>
      </c>
      <c r="I29" s="61" t="s">
        <v>454</v>
      </c>
      <c r="J29" s="32" t="s">
        <v>305</v>
      </c>
      <c r="K29" s="31"/>
      <c r="L29" s="31"/>
      <c r="M29" s="31" t="s">
        <v>32</v>
      </c>
      <c r="N29" s="60">
        <v>7</v>
      </c>
      <c r="O29" s="60">
        <v>7</v>
      </c>
      <c r="P29" s="60">
        <v>7.9</v>
      </c>
      <c r="Q29" s="60">
        <f>N29+O29+P29</f>
        <v>21.9</v>
      </c>
      <c r="R29" s="59">
        <v>22</v>
      </c>
      <c r="S29" s="31"/>
      <c r="T29" s="31">
        <v>2011</v>
      </c>
    </row>
    <row r="30" spans="1:20" s="51" customFormat="1" x14ac:dyDescent="0.25">
      <c r="A30" s="31">
        <v>5</v>
      </c>
      <c r="B30" s="65" t="s">
        <v>453</v>
      </c>
      <c r="C30" s="31" t="s">
        <v>452</v>
      </c>
      <c r="D30" s="64" t="s">
        <v>451</v>
      </c>
      <c r="E30" s="64" t="s">
        <v>450</v>
      </c>
      <c r="F30" s="32" t="s">
        <v>449</v>
      </c>
      <c r="G30" s="63" t="str">
        <f>LEFT(F30,LEN(F30)-LEN(H30))</f>
        <v xml:space="preserve">Trần Nguyễn Thanh </v>
      </c>
      <c r="H30" s="62" t="str">
        <f>IF(ISERROR(FIND(" ",TRIM(F30),1)),"",RIGHT(TRIM(F30),LEN(TRIM(F30)) -FIND("#",SUBSTITUTE(TRIM(F30)," ","#",LEN(TRIM(F30))-LEN(SUBSTITUTE(TRIM(F30)," ",""))))))</f>
        <v>Phúc</v>
      </c>
      <c r="I30" s="74" t="s">
        <v>448</v>
      </c>
      <c r="J30" s="32" t="s">
        <v>133</v>
      </c>
      <c r="K30" s="32"/>
      <c r="L30" s="32"/>
      <c r="M30" s="31" t="s">
        <v>32</v>
      </c>
      <c r="N30" s="60">
        <v>5</v>
      </c>
      <c r="O30" s="60">
        <v>6</v>
      </c>
      <c r="P30" s="60">
        <v>6.1</v>
      </c>
      <c r="Q30" s="60">
        <f>N30+O30+P30</f>
        <v>17.100000000000001</v>
      </c>
      <c r="R30" s="59">
        <v>17</v>
      </c>
      <c r="S30" s="31"/>
      <c r="T30" s="31">
        <v>2013</v>
      </c>
    </row>
    <row r="31" spans="1:20" s="51" customFormat="1" x14ac:dyDescent="0.25">
      <c r="A31" s="31">
        <v>6</v>
      </c>
      <c r="B31" s="65"/>
      <c r="C31" s="31" t="s">
        <v>447</v>
      </c>
      <c r="D31" s="64" t="s">
        <v>446</v>
      </c>
      <c r="E31" s="64" t="s">
        <v>445</v>
      </c>
      <c r="F31" s="32" t="s">
        <v>444</v>
      </c>
      <c r="G31" s="63" t="str">
        <f>LEFT(F31,LEN(F31)-LEN(H31))</f>
        <v xml:space="preserve">Ôn Quế Gia </v>
      </c>
      <c r="H31" s="62" t="str">
        <f>IF(ISERROR(FIND(" ",TRIM(F31),1)),"",RIGHT(TRIM(F31),LEN(TRIM(F31)) -FIND("#",SUBSTITUTE(TRIM(F31)," ","#",LEN(TRIM(F31))-LEN(SUBSTITUTE(TRIM(F31)," ",""))))))</f>
        <v>Phước</v>
      </c>
      <c r="I31" s="72" t="s">
        <v>443</v>
      </c>
      <c r="J31" s="32" t="s">
        <v>58</v>
      </c>
      <c r="K31" s="31"/>
      <c r="L31" s="32"/>
      <c r="M31" s="31" t="s">
        <v>32</v>
      </c>
      <c r="N31" s="60">
        <v>5</v>
      </c>
      <c r="O31" s="60">
        <v>6</v>
      </c>
      <c r="P31" s="60">
        <v>5.3</v>
      </c>
      <c r="Q31" s="60">
        <f>N31+O31+P31</f>
        <v>16.3</v>
      </c>
      <c r="R31" s="59">
        <v>16.5</v>
      </c>
      <c r="S31" s="31"/>
      <c r="T31" s="31">
        <v>2014</v>
      </c>
    </row>
    <row r="32" spans="1:20" s="51" customFormat="1" ht="15" x14ac:dyDescent="0.25">
      <c r="A32" s="58" t="s">
        <v>442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6"/>
      <c r="T32" s="55"/>
    </row>
    <row r="33" spans="1:20" s="51" customFormat="1" ht="15" x14ac:dyDescent="0.25">
      <c r="A33" s="88" t="s">
        <v>380</v>
      </c>
      <c r="B33" s="87"/>
      <c r="C33" s="87"/>
      <c r="D33" s="87"/>
      <c r="E33" s="87"/>
      <c r="F33" s="87"/>
      <c r="G33" s="87"/>
      <c r="H33" s="87"/>
      <c r="I33" s="87"/>
      <c r="J33" s="86"/>
      <c r="K33" s="86"/>
      <c r="L33" s="86"/>
      <c r="M33" s="86"/>
      <c r="N33" s="86"/>
      <c r="O33" s="86"/>
      <c r="P33" s="85" t="s">
        <v>364</v>
      </c>
      <c r="Q33" s="85"/>
      <c r="R33" s="85"/>
      <c r="S33" s="84"/>
      <c r="T33" s="55"/>
    </row>
    <row r="34" spans="1:20" ht="85.5" x14ac:dyDescent="0.25">
      <c r="A34" s="76" t="s">
        <v>207</v>
      </c>
      <c r="B34" s="76" t="s">
        <v>206</v>
      </c>
      <c r="C34" s="83" t="s">
        <v>205</v>
      </c>
      <c r="D34" s="83" t="s">
        <v>204</v>
      </c>
      <c r="E34" s="83" t="s">
        <v>203</v>
      </c>
      <c r="F34" s="76" t="s">
        <v>202</v>
      </c>
      <c r="G34" s="82" t="s">
        <v>201</v>
      </c>
      <c r="H34" s="81" t="s">
        <v>200</v>
      </c>
      <c r="I34" s="80" t="s">
        <v>199</v>
      </c>
      <c r="J34" s="76" t="s">
        <v>198</v>
      </c>
      <c r="K34" s="76" t="s">
        <v>197</v>
      </c>
      <c r="L34" s="76" t="s">
        <v>196</v>
      </c>
      <c r="M34" s="79" t="s">
        <v>195</v>
      </c>
      <c r="N34" s="78" t="s">
        <v>379</v>
      </c>
      <c r="O34" s="78" t="s">
        <v>378</v>
      </c>
      <c r="P34" s="78" t="s">
        <v>192</v>
      </c>
      <c r="Q34" s="78" t="s">
        <v>191</v>
      </c>
      <c r="R34" s="77" t="s">
        <v>190</v>
      </c>
      <c r="S34" s="76" t="s">
        <v>189</v>
      </c>
      <c r="T34" s="75" t="s">
        <v>188</v>
      </c>
    </row>
    <row r="35" spans="1:20" s="51" customFormat="1" x14ac:dyDescent="0.25">
      <c r="A35" s="31">
        <v>1</v>
      </c>
      <c r="B35" s="65" t="s">
        <v>441</v>
      </c>
      <c r="C35" s="31" t="s">
        <v>440</v>
      </c>
      <c r="D35" s="64" t="s">
        <v>439</v>
      </c>
      <c r="E35" s="64" t="s">
        <v>438</v>
      </c>
      <c r="F35" s="32" t="s">
        <v>437</v>
      </c>
      <c r="G35" s="63" t="str">
        <f>LEFT(F35,LEN(F35)-LEN(H35))</f>
        <v xml:space="preserve">Võ Tú </v>
      </c>
      <c r="H35" s="62" t="str">
        <f>IF(ISERROR(FIND(" ",TRIM(F35),1)),"",RIGHT(TRIM(F35),LEN(TRIM(F35)) -FIND("#",SUBSTITUTE(TRIM(F35)," ","#",LEN(TRIM(F35))-LEN(SUBSTITUTE(TRIM(F35)," ",""))))))</f>
        <v>Anh</v>
      </c>
      <c r="I35" s="61" t="s">
        <v>121</v>
      </c>
      <c r="J35" s="32" t="s">
        <v>436</v>
      </c>
      <c r="K35" s="31"/>
      <c r="L35" s="31"/>
      <c r="M35" s="31" t="s">
        <v>19</v>
      </c>
      <c r="N35" s="60">
        <v>5</v>
      </c>
      <c r="O35" s="60">
        <v>7.5</v>
      </c>
      <c r="P35" s="60">
        <v>5</v>
      </c>
      <c r="Q35" s="60">
        <f>N35+O35+P35</f>
        <v>17.5</v>
      </c>
      <c r="R35" s="59">
        <f>Q35</f>
        <v>17.5</v>
      </c>
      <c r="S35" s="31"/>
      <c r="T35" s="31">
        <v>2014</v>
      </c>
    </row>
    <row r="36" spans="1:20" s="51" customFormat="1" x14ac:dyDescent="0.25">
      <c r="A36" s="31">
        <v>2</v>
      </c>
      <c r="B36" s="65" t="s">
        <v>435</v>
      </c>
      <c r="C36" s="31" t="s">
        <v>434</v>
      </c>
      <c r="D36" s="64" t="s">
        <v>433</v>
      </c>
      <c r="E36" s="64" t="s">
        <v>432</v>
      </c>
      <c r="F36" s="32" t="s">
        <v>431</v>
      </c>
      <c r="G36" s="63" t="str">
        <f>LEFT(F36,LEN(F36)-LEN(H36))</f>
        <v xml:space="preserve">Nguyễn Hải </v>
      </c>
      <c r="H36" s="62" t="str">
        <f>IF(ISERROR(FIND(" ",TRIM(F36),1)),"",RIGHT(TRIM(F36),LEN(TRIM(F36)) -FIND("#",SUBSTITUTE(TRIM(F36)," ","#",LEN(TRIM(F36))-LEN(SUBSTITUTE(TRIM(F36)," ",""))))))</f>
        <v>Thiên</v>
      </c>
      <c r="I36" s="61" t="s">
        <v>430</v>
      </c>
      <c r="J36" s="32" t="s">
        <v>52</v>
      </c>
      <c r="K36" s="31"/>
      <c r="L36" s="31"/>
      <c r="M36" s="31" t="s">
        <v>32</v>
      </c>
      <c r="N36" s="60">
        <v>6</v>
      </c>
      <c r="O36" s="60">
        <v>7</v>
      </c>
      <c r="P36" s="60">
        <v>7.5</v>
      </c>
      <c r="Q36" s="60">
        <f>N36+O36+P36</f>
        <v>20.5</v>
      </c>
      <c r="R36" s="59">
        <f>Q36</f>
        <v>20.5</v>
      </c>
      <c r="S36" s="31"/>
      <c r="T36" s="31">
        <v>2014</v>
      </c>
    </row>
    <row r="37" spans="1:20" s="51" customFormat="1" x14ac:dyDescent="0.25">
      <c r="A37" s="31">
        <v>3</v>
      </c>
      <c r="B37" s="65" t="s">
        <v>429</v>
      </c>
      <c r="C37" s="31" t="s">
        <v>428</v>
      </c>
      <c r="D37" s="64" t="s">
        <v>427</v>
      </c>
      <c r="E37" s="64" t="s">
        <v>426</v>
      </c>
      <c r="F37" s="32" t="s">
        <v>425</v>
      </c>
      <c r="G37" s="63" t="str">
        <f>LEFT(F37,LEN(F37)-LEN(H37))</f>
        <v xml:space="preserve">Huỳnh Thị Thanh </v>
      </c>
      <c r="H37" s="62" t="str">
        <f>IF(ISERROR(FIND(" ",TRIM(F37),1)),"",RIGHT(TRIM(F37),LEN(TRIM(F37)) -FIND("#",SUBSTITUTE(TRIM(F37)," ","#",LEN(TRIM(F37))-LEN(SUBSTITUTE(TRIM(F37)," ",""))))))</f>
        <v>Trúc</v>
      </c>
      <c r="I37" s="61" t="s">
        <v>424</v>
      </c>
      <c r="J37" s="32" t="s">
        <v>20</v>
      </c>
      <c r="K37" s="31"/>
      <c r="L37" s="31"/>
      <c r="M37" s="31" t="s">
        <v>19</v>
      </c>
      <c r="N37" s="60">
        <v>6.5</v>
      </c>
      <c r="O37" s="60">
        <v>5</v>
      </c>
      <c r="P37" s="60">
        <v>5.6</v>
      </c>
      <c r="Q37" s="60">
        <f>N37+O37+P37</f>
        <v>17.100000000000001</v>
      </c>
      <c r="R37" s="59">
        <v>17</v>
      </c>
      <c r="S37" s="31"/>
      <c r="T37" s="31">
        <v>2014</v>
      </c>
    </row>
    <row r="38" spans="1:20" s="51" customFormat="1" x14ac:dyDescent="0.25">
      <c r="A38" s="31">
        <v>4</v>
      </c>
      <c r="B38" s="65" t="s">
        <v>423</v>
      </c>
      <c r="C38" s="31" t="s">
        <v>422</v>
      </c>
      <c r="D38" s="64" t="s">
        <v>421</v>
      </c>
      <c r="E38" s="64" t="s">
        <v>420</v>
      </c>
      <c r="F38" s="32" t="s">
        <v>419</v>
      </c>
      <c r="G38" s="63" t="str">
        <f>LEFT(F38,LEN(F38)-LEN(H38))</f>
        <v xml:space="preserve">Nguyễn Minh </v>
      </c>
      <c r="H38" s="62" t="str">
        <f>IF(ISERROR(FIND(" ",TRIM(F38),1)),"",RIGHT(TRIM(F38),LEN(TRIM(F38)) -FIND("#",SUBSTITUTE(TRIM(F38)," ","#",LEN(TRIM(F38))-LEN(SUBSTITUTE(TRIM(F38)," ",""))))))</f>
        <v>Trí</v>
      </c>
      <c r="I38" s="61" t="s">
        <v>418</v>
      </c>
      <c r="J38" s="32" t="s">
        <v>64</v>
      </c>
      <c r="K38" s="31"/>
      <c r="L38" s="31"/>
      <c r="M38" s="31" t="s">
        <v>32</v>
      </c>
      <c r="N38" s="60">
        <v>5</v>
      </c>
      <c r="O38" s="60">
        <v>5</v>
      </c>
      <c r="P38" s="60">
        <v>7.5</v>
      </c>
      <c r="Q38" s="60">
        <f>N38+O38+P38</f>
        <v>17.5</v>
      </c>
      <c r="R38" s="59">
        <f>Q38</f>
        <v>17.5</v>
      </c>
      <c r="S38" s="31"/>
      <c r="T38" s="31">
        <v>2014</v>
      </c>
    </row>
    <row r="39" spans="1:20" s="51" customFormat="1" x14ac:dyDescent="0.25">
      <c r="A39" s="31">
        <v>5</v>
      </c>
      <c r="B39" s="65" t="s">
        <v>417</v>
      </c>
      <c r="C39" s="31" t="s">
        <v>416</v>
      </c>
      <c r="D39" s="64" t="s">
        <v>415</v>
      </c>
      <c r="E39" s="64" t="s">
        <v>414</v>
      </c>
      <c r="F39" s="32" t="s">
        <v>413</v>
      </c>
      <c r="G39" s="63" t="str">
        <f>LEFT(F39,LEN(F39)-LEN(H39))</f>
        <v xml:space="preserve">Nguyễn Thị Ngọc </v>
      </c>
      <c r="H39" s="62" t="str">
        <f>IF(ISERROR(FIND(" ",TRIM(F39),1)),"",RIGHT(TRIM(F39),LEN(TRIM(F39)) -FIND("#",SUBSTITUTE(TRIM(F39)," ","#",LEN(TRIM(F39))-LEN(SUBSTITUTE(TRIM(F39)," ",""))))))</f>
        <v>Huệ</v>
      </c>
      <c r="I39" s="61" t="s">
        <v>412</v>
      </c>
      <c r="J39" s="32" t="s">
        <v>58</v>
      </c>
      <c r="K39" s="31"/>
      <c r="L39" s="31"/>
      <c r="M39" s="31" t="s">
        <v>19</v>
      </c>
      <c r="N39" s="60">
        <v>5.5</v>
      </c>
      <c r="O39" s="60">
        <v>5.5</v>
      </c>
      <c r="P39" s="60">
        <v>8</v>
      </c>
      <c r="Q39" s="60">
        <f>N39+O39+P39</f>
        <v>19</v>
      </c>
      <c r="R39" s="59">
        <f>Q39</f>
        <v>19</v>
      </c>
      <c r="S39" s="31"/>
      <c r="T39" s="31">
        <v>2013</v>
      </c>
    </row>
    <row r="40" spans="1:20" s="51" customFormat="1" x14ac:dyDescent="0.25">
      <c r="A40" s="31">
        <v>6</v>
      </c>
      <c r="B40" s="65" t="s">
        <v>411</v>
      </c>
      <c r="C40" s="31" t="s">
        <v>410</v>
      </c>
      <c r="D40" s="64" t="s">
        <v>409</v>
      </c>
      <c r="E40" s="64" t="s">
        <v>408</v>
      </c>
      <c r="F40" s="32" t="s">
        <v>407</v>
      </c>
      <c r="G40" s="63" t="str">
        <f>LEFT(F40,LEN(F40)-LEN(H40))</f>
        <v xml:space="preserve">Văn Ngọc </v>
      </c>
      <c r="H40" s="62" t="str">
        <f>IF(ISERROR(FIND(" ",TRIM(F40),1)),"",RIGHT(TRIM(F40),LEN(TRIM(F40)) -FIND("#",SUBSTITUTE(TRIM(F40)," ","#",LEN(TRIM(F40))-LEN(SUBSTITUTE(TRIM(F40)," ",""))))))</f>
        <v>Hải</v>
      </c>
      <c r="I40" s="61" t="s">
        <v>406</v>
      </c>
      <c r="J40" s="32" t="s">
        <v>405</v>
      </c>
      <c r="K40" s="31"/>
      <c r="L40" s="31"/>
      <c r="M40" s="31" t="s">
        <v>32</v>
      </c>
      <c r="N40" s="60">
        <v>6</v>
      </c>
      <c r="O40" s="60">
        <v>6.5</v>
      </c>
      <c r="P40" s="60">
        <v>7.2</v>
      </c>
      <c r="Q40" s="60">
        <f>N40+O40+P40</f>
        <v>19.7</v>
      </c>
      <c r="R40" s="59">
        <v>19.5</v>
      </c>
      <c r="S40" s="31"/>
      <c r="T40" s="31">
        <v>2013</v>
      </c>
    </row>
    <row r="41" spans="1:20" s="51" customFormat="1" x14ac:dyDescent="0.25">
      <c r="A41" s="31">
        <v>7</v>
      </c>
      <c r="B41" s="65" t="s">
        <v>404</v>
      </c>
      <c r="C41" s="31" t="s">
        <v>403</v>
      </c>
      <c r="D41" s="64" t="s">
        <v>402</v>
      </c>
      <c r="E41" s="64" t="s">
        <v>401</v>
      </c>
      <c r="F41" s="32" t="s">
        <v>400</v>
      </c>
      <c r="G41" s="63" t="str">
        <f>LEFT(F41,LEN(F41)-LEN(H41))</f>
        <v xml:space="preserve">Nguyễn Ngọc Minh </v>
      </c>
      <c r="H41" s="62" t="str">
        <f>IF(ISERROR(FIND(" ",TRIM(F41),1)),"",RIGHT(TRIM(F41),LEN(TRIM(F41)) -FIND("#",SUBSTITUTE(TRIM(F41)," ","#",LEN(TRIM(F41))-LEN(SUBSTITUTE(TRIM(F41)," ",""))))))</f>
        <v>Trang</v>
      </c>
      <c r="I41" s="61" t="s">
        <v>399</v>
      </c>
      <c r="J41" s="32" t="s">
        <v>58</v>
      </c>
      <c r="K41" s="31"/>
      <c r="L41" s="31"/>
      <c r="M41" s="31" t="s">
        <v>19</v>
      </c>
      <c r="N41" s="60">
        <v>6.5</v>
      </c>
      <c r="O41" s="60">
        <v>7</v>
      </c>
      <c r="P41" s="60">
        <v>7.5</v>
      </c>
      <c r="Q41" s="60">
        <f>N41+O41+P41</f>
        <v>21</v>
      </c>
      <c r="R41" s="59">
        <f>Q41</f>
        <v>21</v>
      </c>
      <c r="S41" s="31"/>
      <c r="T41" s="31">
        <v>2013</v>
      </c>
    </row>
    <row r="42" spans="1:20" s="51" customFormat="1" x14ac:dyDescent="0.25">
      <c r="A42" s="31">
        <v>8</v>
      </c>
      <c r="B42" s="71"/>
      <c r="C42" s="31" t="s">
        <v>398</v>
      </c>
      <c r="D42" s="64" t="s">
        <v>397</v>
      </c>
      <c r="E42" s="64" t="s">
        <v>396</v>
      </c>
      <c r="F42" s="32" t="s">
        <v>395</v>
      </c>
      <c r="G42" s="63" t="str">
        <f>LEFT(F42,LEN(F42)-LEN(H42))</f>
        <v xml:space="preserve">Quản Phương </v>
      </c>
      <c r="H42" s="62" t="str">
        <f>IF(ISERROR(FIND(" ",TRIM(F42),1)),"",RIGHT(TRIM(F42),LEN(TRIM(F42)) -FIND("#",SUBSTITUTE(TRIM(F42)," ","#",LEN(TRIM(F42))-LEN(SUBSTITUTE(TRIM(F42)," ",""))))))</f>
        <v>Thảo</v>
      </c>
      <c r="I42" s="72" t="s">
        <v>394</v>
      </c>
      <c r="J42" s="32" t="s">
        <v>393</v>
      </c>
      <c r="K42" s="31"/>
      <c r="L42" s="32"/>
      <c r="M42" s="31" t="s">
        <v>19</v>
      </c>
      <c r="N42" s="60">
        <v>7.5</v>
      </c>
      <c r="O42" s="60">
        <v>7</v>
      </c>
      <c r="P42" s="60">
        <v>7.9</v>
      </c>
      <c r="Q42" s="60">
        <f>N42+O42+P42</f>
        <v>22.4</v>
      </c>
      <c r="R42" s="59">
        <v>22.5</v>
      </c>
      <c r="S42" s="31"/>
      <c r="T42" s="31">
        <v>2012</v>
      </c>
    </row>
    <row r="43" spans="1:20" s="51" customFormat="1" x14ac:dyDescent="0.25">
      <c r="A43" s="31">
        <v>9</v>
      </c>
      <c r="B43" s="71"/>
      <c r="C43" s="31" t="s">
        <v>392</v>
      </c>
      <c r="D43" s="64" t="s">
        <v>391</v>
      </c>
      <c r="E43" s="64" t="s">
        <v>390</v>
      </c>
      <c r="F43" s="32" t="s">
        <v>389</v>
      </c>
      <c r="G43" s="63" t="str">
        <f>LEFT(F43,LEN(F43)-LEN(H43))</f>
        <v xml:space="preserve">Trần Thị </v>
      </c>
      <c r="H43" s="62" t="str">
        <f>IF(ISERROR(FIND(" ",TRIM(F43),1)),"",RIGHT(TRIM(F43),LEN(TRIM(F43)) -FIND("#",SUBSTITUTE(TRIM(F43)," ","#",LEN(TRIM(F43))-LEN(SUBSTITUTE(TRIM(F43)," ",""))))))</f>
        <v>Nhạn</v>
      </c>
      <c r="I43" s="72" t="s">
        <v>388</v>
      </c>
      <c r="J43" s="32" t="s">
        <v>108</v>
      </c>
      <c r="K43" s="31"/>
      <c r="L43" s="32"/>
      <c r="M43" s="31" t="s">
        <v>19</v>
      </c>
      <c r="N43" s="60">
        <v>8</v>
      </c>
      <c r="O43" s="60">
        <v>7.5</v>
      </c>
      <c r="P43" s="60">
        <v>7.5</v>
      </c>
      <c r="Q43" s="60">
        <f>N43+O43+P43</f>
        <v>23</v>
      </c>
      <c r="R43" s="59">
        <f>Q43</f>
        <v>23</v>
      </c>
      <c r="S43" s="31"/>
      <c r="T43" s="31">
        <v>2011</v>
      </c>
    </row>
    <row r="44" spans="1:20" s="51" customFormat="1" x14ac:dyDescent="0.25">
      <c r="A44" s="31">
        <v>10</v>
      </c>
      <c r="B44" s="65" t="s">
        <v>387</v>
      </c>
      <c r="C44" s="31" t="s">
        <v>386</v>
      </c>
      <c r="D44" s="64" t="s">
        <v>385</v>
      </c>
      <c r="E44" s="64" t="s">
        <v>384</v>
      </c>
      <c r="F44" s="32" t="s">
        <v>383</v>
      </c>
      <c r="G44" s="63" t="str">
        <f>LEFT(F44,LEN(F44)-LEN(H44))</f>
        <v xml:space="preserve">Nguyễn Phương </v>
      </c>
      <c r="H44" s="62" t="str">
        <f>IF(ISERROR(FIND(" ",TRIM(F44),1)),"",RIGHT(TRIM(F44),LEN(TRIM(F44)) -FIND("#",SUBSTITUTE(TRIM(F44)," ","#",LEN(TRIM(F44))-LEN(SUBSTITUTE(TRIM(F44)," ",""))))))</f>
        <v>Anh</v>
      </c>
      <c r="I44" s="61" t="s">
        <v>382</v>
      </c>
      <c r="J44" s="32" t="s">
        <v>58</v>
      </c>
      <c r="K44" s="31"/>
      <c r="L44" s="31"/>
      <c r="M44" s="31" t="s">
        <v>19</v>
      </c>
      <c r="N44" s="60">
        <v>7.5</v>
      </c>
      <c r="O44" s="60">
        <v>6.5</v>
      </c>
      <c r="P44" s="60">
        <v>7.9</v>
      </c>
      <c r="Q44" s="60">
        <f>N44+O44+P44</f>
        <v>21.9</v>
      </c>
      <c r="R44" s="59">
        <v>22</v>
      </c>
      <c r="S44" s="31"/>
      <c r="T44" s="31">
        <v>2015</v>
      </c>
    </row>
    <row r="45" spans="1:20" s="51" customFormat="1" ht="15" x14ac:dyDescent="0.25">
      <c r="A45" s="58" t="s">
        <v>381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6"/>
      <c r="T45" s="55"/>
    </row>
    <row r="46" spans="1:20" s="51" customFormat="1" ht="15" x14ac:dyDescent="0.25">
      <c r="A46" s="88" t="s">
        <v>380</v>
      </c>
      <c r="B46" s="87"/>
      <c r="C46" s="87"/>
      <c r="D46" s="87"/>
      <c r="E46" s="87"/>
      <c r="F46" s="87"/>
      <c r="G46" s="87"/>
      <c r="H46" s="87"/>
      <c r="I46" s="87"/>
      <c r="J46" s="86"/>
      <c r="K46" s="86"/>
      <c r="L46" s="86"/>
      <c r="M46" s="86"/>
      <c r="N46" s="86"/>
      <c r="O46" s="86"/>
      <c r="P46" s="85" t="s">
        <v>208</v>
      </c>
      <c r="Q46" s="85"/>
      <c r="R46" s="85"/>
      <c r="S46" s="84"/>
      <c r="T46" s="55"/>
    </row>
    <row r="47" spans="1:20" ht="85.5" x14ac:dyDescent="0.25">
      <c r="A47" s="76" t="s">
        <v>207</v>
      </c>
      <c r="B47" s="76" t="s">
        <v>206</v>
      </c>
      <c r="C47" s="83" t="s">
        <v>205</v>
      </c>
      <c r="D47" s="83" t="s">
        <v>204</v>
      </c>
      <c r="E47" s="83" t="s">
        <v>203</v>
      </c>
      <c r="F47" s="76" t="s">
        <v>202</v>
      </c>
      <c r="G47" s="82" t="s">
        <v>201</v>
      </c>
      <c r="H47" s="81" t="s">
        <v>200</v>
      </c>
      <c r="I47" s="80" t="s">
        <v>199</v>
      </c>
      <c r="J47" s="76" t="s">
        <v>198</v>
      </c>
      <c r="K47" s="76" t="s">
        <v>197</v>
      </c>
      <c r="L47" s="76" t="s">
        <v>196</v>
      </c>
      <c r="M47" s="79" t="s">
        <v>195</v>
      </c>
      <c r="N47" s="78" t="s">
        <v>379</v>
      </c>
      <c r="O47" s="78" t="s">
        <v>378</v>
      </c>
      <c r="P47" s="78" t="s">
        <v>192</v>
      </c>
      <c r="Q47" s="78" t="s">
        <v>191</v>
      </c>
      <c r="R47" s="77" t="s">
        <v>190</v>
      </c>
      <c r="S47" s="76" t="s">
        <v>189</v>
      </c>
      <c r="T47" s="75" t="s">
        <v>188</v>
      </c>
    </row>
    <row r="48" spans="1:20" s="51" customFormat="1" x14ac:dyDescent="0.25">
      <c r="A48" s="31">
        <v>1</v>
      </c>
      <c r="B48" s="65" t="s">
        <v>377</v>
      </c>
      <c r="C48" s="31" t="s">
        <v>376</v>
      </c>
      <c r="D48" s="64" t="s">
        <v>375</v>
      </c>
      <c r="E48" s="64" t="s">
        <v>374</v>
      </c>
      <c r="F48" s="32" t="s">
        <v>373</v>
      </c>
      <c r="G48" s="63" t="str">
        <f>LEFT(F48,LEN(F48)-LEN(H48))</f>
        <v xml:space="preserve">Tô Hoàng </v>
      </c>
      <c r="H48" s="62" t="str">
        <f>IF(ISERROR(FIND(" ",TRIM(F48),1)),"",RIGHT(TRIM(F48),LEN(TRIM(F48)) -FIND("#",SUBSTITUTE(TRIM(F48)," ","#",LEN(TRIM(F48))-LEN(SUBSTITUTE(TRIM(F48)," ",""))))))</f>
        <v>Bửu</v>
      </c>
      <c r="I48" s="61" t="s">
        <v>372</v>
      </c>
      <c r="J48" s="32" t="s">
        <v>243</v>
      </c>
      <c r="K48" s="31"/>
      <c r="L48" s="31"/>
      <c r="M48" s="31" t="s">
        <v>32</v>
      </c>
      <c r="N48" s="60">
        <v>6</v>
      </c>
      <c r="O48" s="60">
        <v>5.5</v>
      </c>
      <c r="P48" s="60">
        <v>6.3</v>
      </c>
      <c r="Q48" s="60">
        <f>N48+O48+P48</f>
        <v>17.8</v>
      </c>
      <c r="R48" s="59">
        <v>18</v>
      </c>
      <c r="S48" s="31"/>
      <c r="T48" s="31">
        <v>2014</v>
      </c>
    </row>
    <row r="49" spans="1:20" s="51" customFormat="1" x14ac:dyDescent="0.25">
      <c r="A49" s="31">
        <v>2</v>
      </c>
      <c r="B49" s="65" t="s">
        <v>371</v>
      </c>
      <c r="C49" s="31" t="s">
        <v>370</v>
      </c>
      <c r="D49" s="64" t="s">
        <v>369</v>
      </c>
      <c r="E49" s="64" t="s">
        <v>368</v>
      </c>
      <c r="F49" s="32" t="s">
        <v>367</v>
      </c>
      <c r="G49" s="63" t="str">
        <f>LEFT(F49,LEN(F49)-LEN(H49))</f>
        <v xml:space="preserve">Trương Thị Cẩm </v>
      </c>
      <c r="H49" s="62" t="str">
        <f>IF(ISERROR(FIND(" ",TRIM(F49),1)),"",RIGHT(TRIM(F49),LEN(TRIM(F49)) -FIND("#",SUBSTITUTE(TRIM(F49)," ","#",LEN(TRIM(F49))-LEN(SUBSTITUTE(TRIM(F49)," ",""))))))</f>
        <v>Nhung</v>
      </c>
      <c r="I49" s="61" t="s">
        <v>366</v>
      </c>
      <c r="J49" s="32" t="s">
        <v>39</v>
      </c>
      <c r="K49" s="31"/>
      <c r="L49" s="31"/>
      <c r="M49" s="31" t="s">
        <v>19</v>
      </c>
      <c r="N49" s="60">
        <v>5.5</v>
      </c>
      <c r="O49" s="60">
        <v>5</v>
      </c>
      <c r="P49" s="60">
        <v>6.9</v>
      </c>
      <c r="Q49" s="60">
        <f>N49+O49+P49</f>
        <v>17.399999999999999</v>
      </c>
      <c r="R49" s="59">
        <v>17.5</v>
      </c>
      <c r="S49" s="31"/>
      <c r="T49" s="31">
        <v>2014</v>
      </c>
    </row>
    <row r="50" spans="1:20" s="51" customFormat="1" ht="15" x14ac:dyDescent="0.25">
      <c r="A50" s="58" t="s">
        <v>365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6"/>
      <c r="T50" s="55"/>
    </row>
    <row r="51" spans="1:20" s="51" customFormat="1" ht="15" x14ac:dyDescent="0.25">
      <c r="A51" s="88" t="s">
        <v>209</v>
      </c>
      <c r="B51" s="87"/>
      <c r="C51" s="87"/>
      <c r="D51" s="87"/>
      <c r="E51" s="87"/>
      <c r="F51" s="87"/>
      <c r="G51" s="87"/>
      <c r="H51" s="87"/>
      <c r="I51" s="87"/>
      <c r="J51" s="86"/>
      <c r="K51" s="86"/>
      <c r="L51" s="86"/>
      <c r="M51" s="86"/>
      <c r="N51" s="86"/>
      <c r="O51" s="86"/>
      <c r="P51" s="85" t="s">
        <v>364</v>
      </c>
      <c r="Q51" s="85"/>
      <c r="R51" s="85"/>
      <c r="S51" s="84"/>
      <c r="T51" s="55"/>
    </row>
    <row r="52" spans="1:20" ht="42.75" x14ac:dyDescent="0.25">
      <c r="A52" s="76" t="s">
        <v>207</v>
      </c>
      <c r="B52" s="76" t="s">
        <v>206</v>
      </c>
      <c r="C52" s="83" t="s">
        <v>205</v>
      </c>
      <c r="D52" s="83" t="s">
        <v>204</v>
      </c>
      <c r="E52" s="83" t="s">
        <v>203</v>
      </c>
      <c r="F52" s="76" t="s">
        <v>202</v>
      </c>
      <c r="G52" s="82" t="s">
        <v>201</v>
      </c>
      <c r="H52" s="81" t="s">
        <v>200</v>
      </c>
      <c r="I52" s="80" t="s">
        <v>199</v>
      </c>
      <c r="J52" s="76" t="s">
        <v>198</v>
      </c>
      <c r="K52" s="76" t="s">
        <v>197</v>
      </c>
      <c r="L52" s="76" t="s">
        <v>196</v>
      </c>
      <c r="M52" s="79" t="s">
        <v>195</v>
      </c>
      <c r="N52" s="78" t="s">
        <v>194</v>
      </c>
      <c r="O52" s="78" t="s">
        <v>193</v>
      </c>
      <c r="P52" s="78" t="s">
        <v>192</v>
      </c>
      <c r="Q52" s="78" t="s">
        <v>191</v>
      </c>
      <c r="R52" s="77" t="s">
        <v>190</v>
      </c>
      <c r="S52" s="76" t="s">
        <v>189</v>
      </c>
      <c r="T52" s="75" t="s">
        <v>188</v>
      </c>
    </row>
    <row r="53" spans="1:20" s="51" customFormat="1" x14ac:dyDescent="0.25">
      <c r="A53" s="31">
        <v>1</v>
      </c>
      <c r="B53" s="65" t="s">
        <v>363</v>
      </c>
      <c r="C53" s="31" t="s">
        <v>362</v>
      </c>
      <c r="D53" s="64" t="s">
        <v>361</v>
      </c>
      <c r="E53" s="64" t="s">
        <v>360</v>
      </c>
      <c r="F53" s="32" t="s">
        <v>359</v>
      </c>
      <c r="G53" s="63" t="str">
        <f>LEFT(F53,LEN(F53)-LEN(H53))</f>
        <v xml:space="preserve">Lữ Tuyết </v>
      </c>
      <c r="H53" s="62" t="str">
        <f>IF(ISERROR(FIND(" ",TRIM(F53),1)),"",RIGHT(TRIM(F53),LEN(TRIM(F53)) -FIND("#",SUBSTITUTE(TRIM(F53)," ","#",LEN(TRIM(F53))-LEN(SUBSTITUTE(TRIM(F53)," ",""))))))</f>
        <v>Mai</v>
      </c>
      <c r="I53" s="61" t="s">
        <v>358</v>
      </c>
      <c r="J53" s="32" t="s">
        <v>357</v>
      </c>
      <c r="K53" s="31"/>
      <c r="L53" s="31"/>
      <c r="M53" s="31" t="s">
        <v>19</v>
      </c>
      <c r="N53" s="60">
        <v>9.8000000000000007</v>
      </c>
      <c r="O53" s="60">
        <v>5.8</v>
      </c>
      <c r="P53" s="60">
        <v>7.5</v>
      </c>
      <c r="Q53" s="60">
        <f>N53+O53+P53</f>
        <v>23.1</v>
      </c>
      <c r="R53" s="59">
        <v>23</v>
      </c>
      <c r="S53" s="31"/>
      <c r="T53" s="31">
        <v>2014</v>
      </c>
    </row>
    <row r="54" spans="1:20" s="51" customFormat="1" x14ac:dyDescent="0.25">
      <c r="A54" s="31">
        <v>2</v>
      </c>
      <c r="B54" s="65" t="s">
        <v>356</v>
      </c>
      <c r="C54" s="31" t="s">
        <v>355</v>
      </c>
      <c r="D54" s="64" t="s">
        <v>354</v>
      </c>
      <c r="E54" s="64" t="s">
        <v>353</v>
      </c>
      <c r="F54" s="32" t="s">
        <v>352</v>
      </c>
      <c r="G54" s="63" t="str">
        <f>LEFT(F54,LEN(F54)-LEN(H54))</f>
        <v xml:space="preserve">Nguyễn Thị Phương </v>
      </c>
      <c r="H54" s="62" t="str">
        <f>IF(ISERROR(FIND(" ",TRIM(F54),1)),"",RIGHT(TRIM(F54),LEN(TRIM(F54)) -FIND("#",SUBSTITUTE(TRIM(F54)," ","#",LEN(TRIM(F54))-LEN(SUBSTITUTE(TRIM(F54)," ",""))))))</f>
        <v>Thảo</v>
      </c>
      <c r="I54" s="61" t="s">
        <v>351</v>
      </c>
      <c r="J54" s="32" t="s">
        <v>58</v>
      </c>
      <c r="K54" s="31"/>
      <c r="L54" s="31"/>
      <c r="M54" s="31" t="s">
        <v>19</v>
      </c>
      <c r="N54" s="60">
        <v>8.4</v>
      </c>
      <c r="O54" s="60">
        <v>6.3</v>
      </c>
      <c r="P54" s="60">
        <v>7.5</v>
      </c>
      <c r="Q54" s="60">
        <f>N54+O54+P54</f>
        <v>22.2</v>
      </c>
      <c r="R54" s="59">
        <v>22</v>
      </c>
      <c r="S54" s="31"/>
      <c r="T54" s="31">
        <v>2013</v>
      </c>
    </row>
    <row r="55" spans="1:20" s="51" customFormat="1" x14ac:dyDescent="0.25">
      <c r="A55" s="31">
        <v>3</v>
      </c>
      <c r="B55" s="65" t="s">
        <v>350</v>
      </c>
      <c r="C55" s="31" t="s">
        <v>349</v>
      </c>
      <c r="D55" s="64" t="s">
        <v>348</v>
      </c>
      <c r="E55" s="64" t="s">
        <v>347</v>
      </c>
      <c r="F55" s="32" t="s">
        <v>346</v>
      </c>
      <c r="G55" s="63" t="str">
        <f>LEFT(F55,LEN(F55)-LEN(H55))</f>
        <v xml:space="preserve">Nguyễn Thị Thu </v>
      </c>
      <c r="H55" s="62" t="str">
        <f>IF(ISERROR(FIND(" ",TRIM(F55),1)),"",RIGHT(TRIM(F55),LEN(TRIM(F55)) -FIND("#",SUBSTITUTE(TRIM(F55)," ","#",LEN(TRIM(F55))-LEN(SUBSTITUTE(TRIM(F55)," ",""))))))</f>
        <v>Huyền</v>
      </c>
      <c r="I55" s="61" t="s">
        <v>345</v>
      </c>
      <c r="J55" s="32" t="s">
        <v>58</v>
      </c>
      <c r="K55" s="31"/>
      <c r="L55" s="31"/>
      <c r="M55" s="31" t="s">
        <v>19</v>
      </c>
      <c r="N55" s="60">
        <v>8.9</v>
      </c>
      <c r="O55" s="60">
        <v>6.8</v>
      </c>
      <c r="P55" s="60">
        <v>7.7</v>
      </c>
      <c r="Q55" s="60">
        <f>N55+O55+P55</f>
        <v>23.4</v>
      </c>
      <c r="R55" s="59">
        <v>23.5</v>
      </c>
      <c r="S55" s="31"/>
      <c r="T55" s="31">
        <v>2015</v>
      </c>
    </row>
    <row r="56" spans="1:20" s="51" customFormat="1" x14ac:dyDescent="0.25">
      <c r="A56" s="31">
        <v>4</v>
      </c>
      <c r="B56" s="65" t="s">
        <v>344</v>
      </c>
      <c r="C56" s="31" t="s">
        <v>343</v>
      </c>
      <c r="D56" s="64" t="s">
        <v>342</v>
      </c>
      <c r="E56" s="64" t="s">
        <v>341</v>
      </c>
      <c r="F56" s="32" t="s">
        <v>340</v>
      </c>
      <c r="G56" s="63" t="str">
        <f>LEFT(F56,LEN(F56)-LEN(H56))</f>
        <v xml:space="preserve">Hàn Thọ </v>
      </c>
      <c r="H56" s="62" t="str">
        <f>IF(ISERROR(FIND(" ",TRIM(F56),1)),"",RIGHT(TRIM(F56),LEN(TRIM(F56)) -FIND("#",SUBSTITUTE(TRIM(F56)," ","#",LEN(TRIM(F56))-LEN(SUBSTITUTE(TRIM(F56)," ",""))))))</f>
        <v>Phước</v>
      </c>
      <c r="I56" s="72" t="s">
        <v>339</v>
      </c>
      <c r="J56" s="32" t="s">
        <v>338</v>
      </c>
      <c r="K56" s="31"/>
      <c r="L56" s="31"/>
      <c r="M56" s="31" t="s">
        <v>32</v>
      </c>
      <c r="N56" s="60">
        <v>10</v>
      </c>
      <c r="O56" s="60">
        <v>6.4</v>
      </c>
      <c r="P56" s="60">
        <v>7.9</v>
      </c>
      <c r="Q56" s="60">
        <f>N56+O56+P56</f>
        <v>24.299999999999997</v>
      </c>
      <c r="R56" s="59">
        <v>24.5</v>
      </c>
      <c r="S56" s="31"/>
      <c r="T56" s="31">
        <v>2014</v>
      </c>
    </row>
    <row r="57" spans="1:20" s="51" customFormat="1" x14ac:dyDescent="0.25">
      <c r="A57" s="31">
        <v>5</v>
      </c>
      <c r="B57" s="65" t="s">
        <v>337</v>
      </c>
      <c r="C57" s="31" t="s">
        <v>336</v>
      </c>
      <c r="D57" s="64" t="s">
        <v>335</v>
      </c>
      <c r="E57" s="64" t="s">
        <v>334</v>
      </c>
      <c r="F57" s="32" t="s">
        <v>333</v>
      </c>
      <c r="G57" s="63" t="str">
        <f>LEFT(F57,LEN(F57)-LEN(H57))</f>
        <v xml:space="preserve">Nguyễn Bá </v>
      </c>
      <c r="H57" s="62" t="str">
        <f>IF(ISERROR(FIND(" ",TRIM(F57),1)),"",RIGHT(TRIM(F57),LEN(TRIM(F57)) -FIND("#",SUBSTITUTE(TRIM(F57)," ","#",LEN(TRIM(F57))-LEN(SUBSTITUTE(TRIM(F57)," ",""))))))</f>
        <v>Quang</v>
      </c>
      <c r="I57" s="61" t="s">
        <v>332</v>
      </c>
      <c r="J57" s="32" t="s">
        <v>331</v>
      </c>
      <c r="K57" s="31"/>
      <c r="L57" s="31"/>
      <c r="M57" s="31" t="s">
        <v>32</v>
      </c>
      <c r="N57" s="60">
        <v>8.75</v>
      </c>
      <c r="O57" s="60">
        <v>9</v>
      </c>
      <c r="P57" s="60">
        <v>7.8</v>
      </c>
      <c r="Q57" s="60">
        <f>N57+O57+P57</f>
        <v>25.55</v>
      </c>
      <c r="R57" s="59">
        <v>25.5</v>
      </c>
      <c r="S57" s="31"/>
      <c r="T57" s="31">
        <v>2013</v>
      </c>
    </row>
    <row r="58" spans="1:20" s="51" customFormat="1" x14ac:dyDescent="0.25">
      <c r="A58" s="31">
        <v>6</v>
      </c>
      <c r="B58" s="65" t="s">
        <v>330</v>
      </c>
      <c r="C58" s="31" t="s">
        <v>329</v>
      </c>
      <c r="D58" s="64" t="s">
        <v>328</v>
      </c>
      <c r="E58" s="64" t="s">
        <v>327</v>
      </c>
      <c r="F58" s="32" t="s">
        <v>326</v>
      </c>
      <c r="G58" s="63" t="str">
        <f>LEFT(F58,LEN(F58)-LEN(H58))</f>
        <v xml:space="preserve">Thiều Đăng </v>
      </c>
      <c r="H58" s="62" t="str">
        <f>IF(ISERROR(FIND(" ",TRIM(F58),1)),"",RIGHT(TRIM(F58),LEN(TRIM(F58)) -FIND("#",SUBSTITUTE(TRIM(F58)," ","#",LEN(TRIM(F58))-LEN(SUBSTITUTE(TRIM(F58)," ",""))))))</f>
        <v>Quang</v>
      </c>
      <c r="I58" s="61" t="s">
        <v>325</v>
      </c>
      <c r="J58" s="32" t="s">
        <v>58</v>
      </c>
      <c r="K58" s="31"/>
      <c r="L58" s="31"/>
      <c r="M58" s="31" t="s">
        <v>32</v>
      </c>
      <c r="N58" s="60">
        <v>9.75</v>
      </c>
      <c r="O58" s="60">
        <v>6.3</v>
      </c>
      <c r="P58" s="60">
        <v>8.6</v>
      </c>
      <c r="Q58" s="60">
        <f>N58+O58+P58</f>
        <v>24.65</v>
      </c>
      <c r="R58" s="59">
        <v>24.5</v>
      </c>
      <c r="S58" s="31"/>
      <c r="T58" s="31">
        <v>2015</v>
      </c>
    </row>
    <row r="59" spans="1:20" s="51" customFormat="1" x14ac:dyDescent="0.25">
      <c r="A59" s="31">
        <v>7</v>
      </c>
      <c r="B59" s="65" t="s">
        <v>324</v>
      </c>
      <c r="C59" s="31" t="s">
        <v>323</v>
      </c>
      <c r="D59" s="64" t="s">
        <v>322</v>
      </c>
      <c r="E59" s="64" t="s">
        <v>321</v>
      </c>
      <c r="F59" s="32" t="s">
        <v>320</v>
      </c>
      <c r="G59" s="63" t="str">
        <f>LEFT(F59,LEN(F59)-LEN(H59))</f>
        <v xml:space="preserve">Lê Hồng </v>
      </c>
      <c r="H59" s="62" t="str">
        <f>IF(ISERROR(FIND(" ",TRIM(F59),1)),"",RIGHT(TRIM(F59),LEN(TRIM(F59)) -FIND("#",SUBSTITUTE(TRIM(F59)," ","#",LEN(TRIM(F59))-LEN(SUBSTITUTE(TRIM(F59)," ",""))))))</f>
        <v>Ái</v>
      </c>
      <c r="I59" s="61" t="s">
        <v>319</v>
      </c>
      <c r="J59" s="32" t="s">
        <v>318</v>
      </c>
      <c r="K59" s="31"/>
      <c r="L59" s="31"/>
      <c r="M59" s="31" t="s">
        <v>19</v>
      </c>
      <c r="N59" s="60">
        <v>10</v>
      </c>
      <c r="O59" s="60">
        <v>9.6</v>
      </c>
      <c r="P59" s="60">
        <v>7.8</v>
      </c>
      <c r="Q59" s="60">
        <f>N59+O59+P59</f>
        <v>27.400000000000002</v>
      </c>
      <c r="R59" s="59">
        <v>27.5</v>
      </c>
      <c r="S59" s="31"/>
      <c r="T59" s="31">
        <v>2014</v>
      </c>
    </row>
    <row r="60" spans="1:20" s="51" customFormat="1" x14ac:dyDescent="0.25">
      <c r="A60" s="31">
        <v>8</v>
      </c>
      <c r="B60" s="65" t="s">
        <v>317</v>
      </c>
      <c r="C60" s="31" t="s">
        <v>316</v>
      </c>
      <c r="D60" s="64" t="s">
        <v>315</v>
      </c>
      <c r="E60" s="64" t="s">
        <v>314</v>
      </c>
      <c r="F60" s="32" t="s">
        <v>313</v>
      </c>
      <c r="G60" s="63" t="str">
        <f>LEFT(F60,LEN(F60)-LEN(H60))</f>
        <v xml:space="preserve">Nguyễn Trọng </v>
      </c>
      <c r="H60" s="62" t="str">
        <f>IF(ISERROR(FIND(" ",TRIM(F60),1)),"",RIGHT(TRIM(F60),LEN(TRIM(F60)) -FIND("#",SUBSTITUTE(TRIM(F60)," ","#",LEN(TRIM(F60))-LEN(SUBSTITUTE(TRIM(F60)," ",""))))))</f>
        <v>Ân</v>
      </c>
      <c r="I60" s="72" t="s">
        <v>312</v>
      </c>
      <c r="J60" s="32" t="s">
        <v>58</v>
      </c>
      <c r="K60" s="31"/>
      <c r="L60" s="31"/>
      <c r="M60" s="31" t="s">
        <v>32</v>
      </c>
      <c r="N60" s="60">
        <v>10</v>
      </c>
      <c r="O60" s="60">
        <v>7.2</v>
      </c>
      <c r="P60" s="60">
        <v>8.3000000000000007</v>
      </c>
      <c r="Q60" s="60">
        <f>N60+O60+P60</f>
        <v>25.5</v>
      </c>
      <c r="R60" s="59">
        <f>Q60</f>
        <v>25.5</v>
      </c>
      <c r="S60" s="31"/>
      <c r="T60" s="31">
        <v>2013</v>
      </c>
    </row>
    <row r="61" spans="1:20" s="51" customFormat="1" x14ac:dyDescent="0.25">
      <c r="A61" s="31">
        <v>9</v>
      </c>
      <c r="B61" s="65" t="s">
        <v>311</v>
      </c>
      <c r="C61" s="31" t="s">
        <v>310</v>
      </c>
      <c r="D61" s="64" t="s">
        <v>309</v>
      </c>
      <c r="E61" s="64" t="s">
        <v>308</v>
      </c>
      <c r="F61" s="32" t="s">
        <v>307</v>
      </c>
      <c r="G61" s="63" t="str">
        <f>LEFT(F61,LEN(F61)-LEN(H61))</f>
        <v xml:space="preserve">Nguyễn Đặng Doãn </v>
      </c>
      <c r="H61" s="62" t="str">
        <f>IF(ISERROR(FIND(" ",TRIM(F61),1)),"",RIGHT(TRIM(F61),LEN(TRIM(F61)) -FIND("#",SUBSTITUTE(TRIM(F61)," ","#",LEN(TRIM(F61))-LEN(SUBSTITUTE(TRIM(F61)," ",""))))))</f>
        <v>Quý</v>
      </c>
      <c r="I61" s="61" t="s">
        <v>306</v>
      </c>
      <c r="J61" s="32" t="s">
        <v>305</v>
      </c>
      <c r="K61" s="31"/>
      <c r="L61" s="31"/>
      <c r="M61" s="31" t="s">
        <v>32</v>
      </c>
      <c r="N61" s="60">
        <v>7.1</v>
      </c>
      <c r="O61" s="60">
        <v>5.6</v>
      </c>
      <c r="P61" s="60">
        <v>7.3</v>
      </c>
      <c r="Q61" s="60">
        <f>N61+O61+P61</f>
        <v>20</v>
      </c>
      <c r="R61" s="59">
        <f>Q61</f>
        <v>20</v>
      </c>
      <c r="S61" s="31"/>
      <c r="T61" s="31">
        <v>2014</v>
      </c>
    </row>
    <row r="62" spans="1:20" s="51" customFormat="1" x14ac:dyDescent="0.25">
      <c r="A62" s="31">
        <v>10</v>
      </c>
      <c r="B62" s="65" t="s">
        <v>304</v>
      </c>
      <c r="C62" s="31" t="s">
        <v>303</v>
      </c>
      <c r="D62" s="64" t="s">
        <v>302</v>
      </c>
      <c r="E62" s="64" t="s">
        <v>301</v>
      </c>
      <c r="F62" s="32" t="s">
        <v>300</v>
      </c>
      <c r="G62" s="63" t="str">
        <f>LEFT(F62,LEN(F62)-LEN(H62))</f>
        <v xml:space="preserve">Ngô Phi </v>
      </c>
      <c r="H62" s="62" t="str">
        <f>IF(ISERROR(FIND(" ",TRIM(F62),1)),"",RIGHT(TRIM(F62),LEN(TRIM(F62)) -FIND("#",SUBSTITUTE(TRIM(F62)," ","#",LEN(TRIM(F62))-LEN(SUBSTITUTE(TRIM(F62)," ",""))))))</f>
        <v>Long</v>
      </c>
      <c r="I62" s="61" t="s">
        <v>299</v>
      </c>
      <c r="J62" s="32" t="s">
        <v>58</v>
      </c>
      <c r="K62" s="31"/>
      <c r="L62" s="31"/>
      <c r="M62" s="31" t="s">
        <v>32</v>
      </c>
      <c r="N62" s="60">
        <v>6.5</v>
      </c>
      <c r="O62" s="60">
        <v>8</v>
      </c>
      <c r="P62" s="60">
        <v>7.7</v>
      </c>
      <c r="Q62" s="60">
        <f>N62+O62+P62</f>
        <v>22.2</v>
      </c>
      <c r="R62" s="59">
        <v>22</v>
      </c>
      <c r="S62" s="31"/>
      <c r="T62" s="31">
        <v>2010</v>
      </c>
    </row>
    <row r="63" spans="1:20" s="51" customFormat="1" x14ac:dyDescent="0.25">
      <c r="A63" s="31">
        <v>11</v>
      </c>
      <c r="B63" s="65" t="s">
        <v>298</v>
      </c>
      <c r="C63" s="31" t="s">
        <v>297</v>
      </c>
      <c r="D63" s="64" t="s">
        <v>296</v>
      </c>
      <c r="E63" s="64" t="s">
        <v>295</v>
      </c>
      <c r="F63" s="32" t="s">
        <v>294</v>
      </c>
      <c r="G63" s="63" t="str">
        <f>LEFT(F63,LEN(F63)-LEN(H63))</f>
        <v xml:space="preserve">Nguyễn Hoàng </v>
      </c>
      <c r="H63" s="62" t="str">
        <f>IF(ISERROR(FIND(" ",TRIM(F63),1)),"",RIGHT(TRIM(F63),LEN(TRIM(F63)) -FIND("#",SUBSTITUTE(TRIM(F63)," ","#",LEN(TRIM(F63))-LEN(SUBSTITUTE(TRIM(F63)," ",""))))))</f>
        <v>Tuấn</v>
      </c>
      <c r="I63" s="61" t="s">
        <v>293</v>
      </c>
      <c r="J63" s="32" t="s">
        <v>154</v>
      </c>
      <c r="K63" s="31"/>
      <c r="L63" s="31"/>
      <c r="M63" s="31" t="s">
        <v>32</v>
      </c>
      <c r="N63" s="60">
        <v>7.75</v>
      </c>
      <c r="O63" s="60">
        <v>8</v>
      </c>
      <c r="P63" s="60">
        <v>5.0999999999999996</v>
      </c>
      <c r="Q63" s="60">
        <f>N63+O63+P63</f>
        <v>20.85</v>
      </c>
      <c r="R63" s="59">
        <v>21</v>
      </c>
      <c r="S63" s="31"/>
      <c r="T63" s="31">
        <v>2014</v>
      </c>
    </row>
    <row r="64" spans="1:20" s="51" customFormat="1" x14ac:dyDescent="0.25">
      <c r="A64" s="31">
        <v>12</v>
      </c>
      <c r="B64" s="65" t="s">
        <v>292</v>
      </c>
      <c r="C64" s="31" t="s">
        <v>291</v>
      </c>
      <c r="D64" s="64" t="s">
        <v>290</v>
      </c>
      <c r="E64" s="64" t="s">
        <v>289</v>
      </c>
      <c r="F64" s="32" t="s">
        <v>288</v>
      </c>
      <c r="G64" s="63" t="str">
        <f>LEFT(F64,LEN(F64)-LEN(H64))</f>
        <v xml:space="preserve">Tạ Thị Ngọc </v>
      </c>
      <c r="H64" s="62" t="str">
        <f>IF(ISERROR(FIND(" ",TRIM(F64),1)),"",RIGHT(TRIM(F64),LEN(TRIM(F64)) -FIND("#",SUBSTITUTE(TRIM(F64)," ","#",LEN(TRIM(F64))-LEN(SUBSTITUTE(TRIM(F64)," ",""))))))</f>
        <v>Lan</v>
      </c>
      <c r="I64" s="61" t="s">
        <v>287</v>
      </c>
      <c r="J64" s="32" t="s">
        <v>286</v>
      </c>
      <c r="K64" s="31"/>
      <c r="L64" s="31"/>
      <c r="M64" s="31" t="s">
        <v>19</v>
      </c>
      <c r="N64" s="60">
        <v>8.25</v>
      </c>
      <c r="O64" s="60">
        <v>7.1</v>
      </c>
      <c r="P64" s="60">
        <v>8.1</v>
      </c>
      <c r="Q64" s="60">
        <f>N64+O64+P64</f>
        <v>23.45</v>
      </c>
      <c r="R64" s="59">
        <v>23.5</v>
      </c>
      <c r="S64" s="31"/>
      <c r="T64" s="31">
        <v>2013</v>
      </c>
    </row>
    <row r="65" spans="1:20" s="51" customFormat="1" x14ac:dyDescent="0.25">
      <c r="A65" s="31">
        <v>13</v>
      </c>
      <c r="B65" s="65" t="s">
        <v>285</v>
      </c>
      <c r="C65" s="31" t="s">
        <v>284</v>
      </c>
      <c r="D65" s="64" t="s">
        <v>283</v>
      </c>
      <c r="E65" s="64" t="s">
        <v>282</v>
      </c>
      <c r="F65" s="32" t="s">
        <v>281</v>
      </c>
      <c r="G65" s="63" t="str">
        <f>LEFT(F65,LEN(F65)-LEN(H65))</f>
        <v xml:space="preserve">Nguyễn Ngọc Vũ </v>
      </c>
      <c r="H65" s="62" t="str">
        <f>IF(ISERROR(FIND(" ",TRIM(F65),1)),"",RIGHT(TRIM(F65),LEN(TRIM(F65)) -FIND("#",SUBSTITUTE(TRIM(F65)," ","#",LEN(TRIM(F65))-LEN(SUBSTITUTE(TRIM(F65)," ",""))))))</f>
        <v>Duy</v>
      </c>
      <c r="I65" s="61" t="s">
        <v>280</v>
      </c>
      <c r="J65" s="32" t="s">
        <v>64</v>
      </c>
      <c r="K65" s="31"/>
      <c r="L65" s="31"/>
      <c r="M65" s="31" t="s">
        <v>32</v>
      </c>
      <c r="N65" s="60">
        <v>10</v>
      </c>
      <c r="O65" s="60">
        <v>5.7</v>
      </c>
      <c r="P65" s="60">
        <v>7.5</v>
      </c>
      <c r="Q65" s="60">
        <f>N65+O65+P65</f>
        <v>23.2</v>
      </c>
      <c r="R65" s="59">
        <v>23</v>
      </c>
      <c r="S65" s="31"/>
      <c r="T65" s="31">
        <v>2011</v>
      </c>
    </row>
    <row r="66" spans="1:20" s="51" customFormat="1" x14ac:dyDescent="0.25">
      <c r="A66" s="31">
        <v>14</v>
      </c>
      <c r="B66" s="65" t="s">
        <v>279</v>
      </c>
      <c r="C66" s="31" t="s">
        <v>278</v>
      </c>
      <c r="D66" s="64" t="s">
        <v>277</v>
      </c>
      <c r="E66" s="64" t="s">
        <v>276</v>
      </c>
      <c r="F66" s="32" t="s">
        <v>275</v>
      </c>
      <c r="G66" s="63" t="str">
        <f>LEFT(F66,LEN(F66)-LEN(H66))</f>
        <v xml:space="preserve">Mai Minh </v>
      </c>
      <c r="H66" s="62" t="str">
        <f>IF(ISERROR(FIND(" ",TRIM(F66),1)),"",RIGHT(TRIM(F66),LEN(TRIM(F66)) -FIND("#",SUBSTITUTE(TRIM(F66)," ","#",LEN(TRIM(F66))-LEN(SUBSTITUTE(TRIM(F66)," ",""))))))</f>
        <v>Thông</v>
      </c>
      <c r="I66" s="61" t="s">
        <v>274</v>
      </c>
      <c r="J66" s="32" t="s">
        <v>64</v>
      </c>
      <c r="K66" s="31"/>
      <c r="L66" s="31"/>
      <c r="M66" s="31" t="s">
        <v>32</v>
      </c>
      <c r="N66" s="60">
        <v>10</v>
      </c>
      <c r="O66" s="60">
        <v>5.2</v>
      </c>
      <c r="P66" s="60">
        <v>7.6</v>
      </c>
      <c r="Q66" s="60">
        <f>N66+O66+P66</f>
        <v>22.799999999999997</v>
      </c>
      <c r="R66" s="59">
        <v>23</v>
      </c>
      <c r="S66" s="31"/>
      <c r="T66" s="31">
        <v>2011</v>
      </c>
    </row>
    <row r="67" spans="1:20" s="51" customFormat="1" x14ac:dyDescent="0.25">
      <c r="A67" s="31">
        <v>15</v>
      </c>
      <c r="B67" s="65" t="s">
        <v>273</v>
      </c>
      <c r="C67" s="31" t="s">
        <v>272</v>
      </c>
      <c r="D67" s="64" t="s">
        <v>271</v>
      </c>
      <c r="E67" s="64" t="s">
        <v>270</v>
      </c>
      <c r="F67" s="32" t="s">
        <v>269</v>
      </c>
      <c r="G67" s="63" t="str">
        <f>LEFT(F67,LEN(F67)-LEN(H67))</f>
        <v xml:space="preserve">Trương Thị Ngọc </v>
      </c>
      <c r="H67" s="62" t="str">
        <f>IF(ISERROR(FIND(" ",TRIM(F67),1)),"",RIGHT(TRIM(F67),LEN(TRIM(F67)) -FIND("#",SUBSTITUTE(TRIM(F67)," ","#",LEN(TRIM(F67))-LEN(SUBSTITUTE(TRIM(F67)," ",""))))))</f>
        <v>Linh</v>
      </c>
      <c r="I67" s="61" t="s">
        <v>268</v>
      </c>
      <c r="J67" s="32" t="s">
        <v>64</v>
      </c>
      <c r="K67" s="31"/>
      <c r="L67" s="31"/>
      <c r="M67" s="31" t="s">
        <v>19</v>
      </c>
      <c r="N67" s="60">
        <v>7.5</v>
      </c>
      <c r="O67" s="60">
        <v>5.2</v>
      </c>
      <c r="P67" s="60">
        <v>7.8</v>
      </c>
      <c r="Q67" s="60">
        <f>N67+O67+P67</f>
        <v>20.5</v>
      </c>
      <c r="R67" s="59">
        <f>Q67</f>
        <v>20.5</v>
      </c>
      <c r="S67" s="31"/>
      <c r="T67" s="31">
        <v>2014</v>
      </c>
    </row>
    <row r="68" spans="1:20" s="51" customFormat="1" x14ac:dyDescent="0.25">
      <c r="A68" s="31">
        <v>16</v>
      </c>
      <c r="B68" s="65" t="s">
        <v>267</v>
      </c>
      <c r="C68" s="31" t="s">
        <v>266</v>
      </c>
      <c r="D68" s="64" t="s">
        <v>265</v>
      </c>
      <c r="E68" s="64" t="s">
        <v>264</v>
      </c>
      <c r="F68" s="32" t="s">
        <v>263</v>
      </c>
      <c r="G68" s="63" t="str">
        <f>LEFT(F68,LEN(F68)-LEN(H68))</f>
        <v xml:space="preserve">Phạm Minh </v>
      </c>
      <c r="H68" s="62" t="str">
        <f>IF(ISERROR(FIND(" ",TRIM(F68),1)),"",RIGHT(TRIM(F68),LEN(TRIM(F68)) -FIND("#",SUBSTITUTE(TRIM(F68)," ","#",LEN(TRIM(F68))-LEN(SUBSTITUTE(TRIM(F68)," ",""))))))</f>
        <v>Tú</v>
      </c>
      <c r="I68" s="61" t="s">
        <v>262</v>
      </c>
      <c r="J68" s="32" t="s">
        <v>64</v>
      </c>
      <c r="K68" s="31"/>
      <c r="L68" s="31"/>
      <c r="M68" s="31" t="s">
        <v>32</v>
      </c>
      <c r="N68" s="60">
        <v>8.9</v>
      </c>
      <c r="O68" s="60">
        <v>7.1</v>
      </c>
      <c r="P68" s="60">
        <v>6.1</v>
      </c>
      <c r="Q68" s="60">
        <f>N68+O68+P68</f>
        <v>22.1</v>
      </c>
      <c r="R68" s="59">
        <v>22</v>
      </c>
      <c r="S68" s="31"/>
      <c r="T68" s="31">
        <v>2015</v>
      </c>
    </row>
    <row r="69" spans="1:20" s="66" customFormat="1" x14ac:dyDescent="0.25">
      <c r="A69" s="31">
        <v>17</v>
      </c>
      <c r="B69" s="65" t="s">
        <v>261</v>
      </c>
      <c r="C69" s="31" t="s">
        <v>260</v>
      </c>
      <c r="D69" s="64" t="s">
        <v>259</v>
      </c>
      <c r="E69" s="64" t="s">
        <v>258</v>
      </c>
      <c r="F69" s="32" t="s">
        <v>257</v>
      </c>
      <c r="G69" s="63" t="str">
        <f>LEFT(F69,LEN(F69)-LEN(H69))</f>
        <v xml:space="preserve">Trần Anh </v>
      </c>
      <c r="H69" s="62" t="str">
        <f>IF(ISERROR(FIND(" ",TRIM(F69),1)),"",RIGHT(TRIM(F69),LEN(TRIM(F69)) -FIND("#",SUBSTITUTE(TRIM(F69)," ","#",LEN(TRIM(F69))-LEN(SUBSTITUTE(TRIM(F69)," ",""))))))</f>
        <v>Khoa</v>
      </c>
      <c r="I69" s="61" t="s">
        <v>256</v>
      </c>
      <c r="J69" s="32" t="s">
        <v>58</v>
      </c>
      <c r="K69" s="31"/>
      <c r="L69" s="31"/>
      <c r="M69" s="31" t="s">
        <v>32</v>
      </c>
      <c r="N69" s="60">
        <v>9.3000000000000007</v>
      </c>
      <c r="O69" s="60">
        <v>10</v>
      </c>
      <c r="P69" s="60">
        <v>8.4</v>
      </c>
      <c r="Q69" s="60">
        <f>N69+O69+P69</f>
        <v>27.700000000000003</v>
      </c>
      <c r="R69" s="59">
        <v>27.5</v>
      </c>
      <c r="S69" s="31"/>
      <c r="T69" s="31">
        <v>2014</v>
      </c>
    </row>
    <row r="70" spans="1:20" s="51" customFormat="1" x14ac:dyDescent="0.25">
      <c r="A70" s="31">
        <v>18</v>
      </c>
      <c r="B70" s="65" t="s">
        <v>255</v>
      </c>
      <c r="C70" s="31" t="s">
        <v>254</v>
      </c>
      <c r="D70" s="64" t="s">
        <v>253</v>
      </c>
      <c r="E70" s="64" t="s">
        <v>252</v>
      </c>
      <c r="F70" s="32" t="s">
        <v>251</v>
      </c>
      <c r="G70" s="63" t="str">
        <f>LEFT(F70,LEN(F70)-LEN(H70))</f>
        <v xml:space="preserve">Nguyễn Minh </v>
      </c>
      <c r="H70" s="62" t="str">
        <f>IF(ISERROR(FIND(" ",TRIM(F70),1)),"",RIGHT(TRIM(F70),LEN(TRIM(F70)) -FIND("#",SUBSTITUTE(TRIM(F70)," ","#",LEN(TRIM(F70))-LEN(SUBSTITUTE(TRIM(F70)," ",""))))))</f>
        <v>Nhựt</v>
      </c>
      <c r="I70" s="61" t="s">
        <v>250</v>
      </c>
      <c r="J70" s="32" t="s">
        <v>133</v>
      </c>
      <c r="K70" s="32"/>
      <c r="L70" s="32"/>
      <c r="M70" s="31" t="s">
        <v>32</v>
      </c>
      <c r="N70" s="60">
        <v>9.65</v>
      </c>
      <c r="O70" s="60">
        <v>7.5</v>
      </c>
      <c r="P70" s="60">
        <v>7.4</v>
      </c>
      <c r="Q70" s="60">
        <f>N70+O70+P70</f>
        <v>24.549999999999997</v>
      </c>
      <c r="R70" s="59">
        <v>24.5</v>
      </c>
      <c r="S70" s="31"/>
      <c r="T70" s="31">
        <v>2014</v>
      </c>
    </row>
    <row r="71" spans="1:20" s="51" customFormat="1" x14ac:dyDescent="0.25">
      <c r="A71" s="31">
        <v>19</v>
      </c>
      <c r="B71" s="65" t="s">
        <v>249</v>
      </c>
      <c r="C71" s="31" t="s">
        <v>248</v>
      </c>
      <c r="D71" s="64" t="s">
        <v>247</v>
      </c>
      <c r="E71" s="64" t="s">
        <v>246</v>
      </c>
      <c r="F71" s="32" t="s">
        <v>245</v>
      </c>
      <c r="G71" s="63" t="str">
        <f>LEFT(F71,LEN(F71)-LEN(H71))</f>
        <v xml:space="preserve">Lê Thị Phương </v>
      </c>
      <c r="H71" s="62" t="str">
        <f>IF(ISERROR(FIND(" ",TRIM(F71),1)),"",RIGHT(TRIM(F71),LEN(TRIM(F71)) -FIND("#",SUBSTITUTE(TRIM(F71)," ","#",LEN(TRIM(F71))-LEN(SUBSTITUTE(TRIM(F71)," ",""))))))</f>
        <v>Thảo</v>
      </c>
      <c r="I71" s="61" t="s">
        <v>244</v>
      </c>
      <c r="J71" s="32" t="s">
        <v>243</v>
      </c>
      <c r="K71" s="32"/>
      <c r="L71" s="32"/>
      <c r="M71" s="31" t="s">
        <v>19</v>
      </c>
      <c r="N71" s="60">
        <v>6.1</v>
      </c>
      <c r="O71" s="60">
        <v>5.3</v>
      </c>
      <c r="P71" s="60">
        <v>5.5</v>
      </c>
      <c r="Q71" s="60">
        <f>N71+O71+P71</f>
        <v>16.899999999999999</v>
      </c>
      <c r="R71" s="59">
        <v>17</v>
      </c>
      <c r="S71" s="31"/>
      <c r="T71" s="31">
        <v>2014</v>
      </c>
    </row>
    <row r="72" spans="1:20" s="51" customFormat="1" x14ac:dyDescent="0.25">
      <c r="A72" s="31">
        <v>20</v>
      </c>
      <c r="B72" s="65" t="s">
        <v>242</v>
      </c>
      <c r="C72" s="31" t="s">
        <v>241</v>
      </c>
      <c r="D72" s="64" t="s">
        <v>240</v>
      </c>
      <c r="E72" s="64" t="s">
        <v>239</v>
      </c>
      <c r="F72" s="32" t="s">
        <v>238</v>
      </c>
      <c r="G72" s="63" t="str">
        <f>LEFT(F72,LEN(F72)-LEN(H72))</f>
        <v xml:space="preserve">Lê Văn </v>
      </c>
      <c r="H72" s="62" t="str">
        <f>IF(ISERROR(FIND(" ",TRIM(F72),1)),"",RIGHT(TRIM(F72),LEN(TRIM(F72)) -FIND("#",SUBSTITUTE(TRIM(F72)," ","#",LEN(TRIM(F72))-LEN(SUBSTITUTE(TRIM(F72)," ",""))))))</f>
        <v>Phát</v>
      </c>
      <c r="I72" s="61" t="s">
        <v>237</v>
      </c>
      <c r="J72" s="32" t="s">
        <v>108</v>
      </c>
      <c r="K72" s="32"/>
      <c r="L72" s="32"/>
      <c r="M72" s="31" t="s">
        <v>32</v>
      </c>
      <c r="N72" s="60">
        <v>8.85</v>
      </c>
      <c r="O72" s="60">
        <v>6.6</v>
      </c>
      <c r="P72" s="60">
        <v>7.2</v>
      </c>
      <c r="Q72" s="60">
        <f>N72+O72+P72</f>
        <v>22.65</v>
      </c>
      <c r="R72" s="59">
        <v>22.5</v>
      </c>
      <c r="S72" s="31"/>
      <c r="T72" s="31">
        <v>2014</v>
      </c>
    </row>
    <row r="73" spans="1:20" s="51" customFormat="1" x14ac:dyDescent="0.25">
      <c r="A73" s="31">
        <v>21</v>
      </c>
      <c r="B73" s="71"/>
      <c r="C73" s="31" t="s">
        <v>236</v>
      </c>
      <c r="D73" s="64" t="s">
        <v>235</v>
      </c>
      <c r="E73" s="64" t="s">
        <v>234</v>
      </c>
      <c r="F73" s="32" t="s">
        <v>233</v>
      </c>
      <c r="G73" s="63" t="str">
        <f>LEFT(F73,LEN(F73)-LEN(H73))</f>
        <v xml:space="preserve">Nguyễn Thị </v>
      </c>
      <c r="H73" s="62" t="str">
        <f>IF(ISERROR(FIND(" ",TRIM(F73),1)),"",RIGHT(TRIM(F73),LEN(TRIM(F73)) -FIND("#",SUBSTITUTE(TRIM(F73)," ","#",LEN(TRIM(F73))-LEN(SUBSTITUTE(TRIM(F73)," ",""))))))</f>
        <v>Diễm</v>
      </c>
      <c r="I73" s="72" t="s">
        <v>232</v>
      </c>
      <c r="J73" s="32" t="s">
        <v>167</v>
      </c>
      <c r="K73" s="31" t="s">
        <v>215</v>
      </c>
      <c r="L73" s="32"/>
      <c r="M73" s="31" t="s">
        <v>19</v>
      </c>
      <c r="N73" s="60">
        <v>7</v>
      </c>
      <c r="O73" s="60">
        <v>7.6</v>
      </c>
      <c r="P73" s="60">
        <v>7.7</v>
      </c>
      <c r="Q73" s="60">
        <f>N73+O73+P73</f>
        <v>22.3</v>
      </c>
      <c r="R73" s="59">
        <v>22.5</v>
      </c>
      <c r="S73" s="31"/>
      <c r="T73" s="31">
        <v>2004</v>
      </c>
    </row>
    <row r="74" spans="1:20" s="51" customFormat="1" x14ac:dyDescent="0.25">
      <c r="A74" s="31">
        <v>22</v>
      </c>
      <c r="B74" s="71"/>
      <c r="C74" s="31" t="s">
        <v>231</v>
      </c>
      <c r="D74" s="64" t="s">
        <v>230</v>
      </c>
      <c r="E74" s="64" t="s">
        <v>229</v>
      </c>
      <c r="F74" s="32" t="s">
        <v>228</v>
      </c>
      <c r="G74" s="63" t="str">
        <f>LEFT(F74,LEN(F74)-LEN(H74))</f>
        <v xml:space="preserve">Nguyễn La Trung </v>
      </c>
      <c r="H74" s="62" t="str">
        <f>IF(ISERROR(FIND(" ",TRIM(F74),1)),"",RIGHT(TRIM(F74),LEN(TRIM(F74)) -FIND("#",SUBSTITUTE(TRIM(F74)," ","#",LEN(TRIM(F74))-LEN(SUBSTITUTE(TRIM(F74)," ",""))))))</f>
        <v>Tú</v>
      </c>
      <c r="I74" s="64" t="s">
        <v>227</v>
      </c>
      <c r="J74" s="32" t="s">
        <v>33</v>
      </c>
      <c r="K74" s="31" t="s">
        <v>221</v>
      </c>
      <c r="L74" s="32"/>
      <c r="M74" s="31" t="s">
        <v>32</v>
      </c>
      <c r="N74" s="60">
        <v>8.6999999999999993</v>
      </c>
      <c r="O74" s="60">
        <v>7.2</v>
      </c>
      <c r="P74" s="60">
        <v>7.5</v>
      </c>
      <c r="Q74" s="60">
        <f>N74+O74+P74</f>
        <v>23.4</v>
      </c>
      <c r="R74" s="59">
        <v>23.5</v>
      </c>
      <c r="S74" s="31"/>
      <c r="T74" s="31">
        <v>2009</v>
      </c>
    </row>
    <row r="75" spans="1:20" s="51" customFormat="1" x14ac:dyDescent="0.25">
      <c r="A75" s="31">
        <v>23</v>
      </c>
      <c r="B75" s="71"/>
      <c r="C75" s="31" t="s">
        <v>226</v>
      </c>
      <c r="D75" s="64" t="s">
        <v>225</v>
      </c>
      <c r="E75" s="64" t="s">
        <v>224</v>
      </c>
      <c r="F75" s="32" t="s">
        <v>223</v>
      </c>
      <c r="G75" s="63" t="str">
        <f>LEFT(F75,LEN(F75)-LEN(H75))</f>
        <v xml:space="preserve">Đặng </v>
      </c>
      <c r="H75" s="62" t="str">
        <f>IF(ISERROR(FIND(" ",TRIM(F75),1)),"",RIGHT(TRIM(F75),LEN(TRIM(F75)) -FIND("#",SUBSTITUTE(TRIM(F75)," ","#",LEN(TRIM(F75))-LEN(SUBSTITUTE(TRIM(F75)," ",""))))))</f>
        <v>Hiếu</v>
      </c>
      <c r="I75" s="64" t="s">
        <v>222</v>
      </c>
      <c r="J75" s="32" t="s">
        <v>33</v>
      </c>
      <c r="K75" s="31" t="s">
        <v>221</v>
      </c>
      <c r="L75" s="32"/>
      <c r="M75" s="31" t="s">
        <v>32</v>
      </c>
      <c r="N75" s="60">
        <v>9.8000000000000007</v>
      </c>
      <c r="O75" s="60">
        <v>7.6</v>
      </c>
      <c r="P75" s="60">
        <v>8.1999999999999993</v>
      </c>
      <c r="Q75" s="60">
        <f>N75+O75+P75</f>
        <v>25.599999999999998</v>
      </c>
      <c r="R75" s="59">
        <v>25.5</v>
      </c>
      <c r="S75" s="31"/>
      <c r="T75" s="31">
        <v>2012</v>
      </c>
    </row>
    <row r="76" spans="1:20" s="51" customFormat="1" x14ac:dyDescent="0.25">
      <c r="A76" s="31">
        <v>24</v>
      </c>
      <c r="B76" s="71"/>
      <c r="C76" s="31" t="s">
        <v>220</v>
      </c>
      <c r="D76" s="64" t="s">
        <v>219</v>
      </c>
      <c r="E76" s="64" t="s">
        <v>218</v>
      </c>
      <c r="F76" s="32" t="s">
        <v>217</v>
      </c>
      <c r="G76" s="63" t="str">
        <f>LEFT(F76,LEN(F76)-LEN(H76))</f>
        <v xml:space="preserve">Trịnh Thế </v>
      </c>
      <c r="H76" s="62" t="str">
        <f>IF(ISERROR(FIND(" ",TRIM(F76),1)),"",RIGHT(TRIM(F76),LEN(TRIM(F76)) -FIND("#",SUBSTITUTE(TRIM(F76)," ","#",LEN(TRIM(F76))-LEN(SUBSTITUTE(TRIM(F76)," ",""))))))</f>
        <v>Dũng</v>
      </c>
      <c r="I76" s="72" t="s">
        <v>216</v>
      </c>
      <c r="J76" s="32" t="s">
        <v>20</v>
      </c>
      <c r="K76" s="31" t="s">
        <v>215</v>
      </c>
      <c r="L76" s="32"/>
      <c r="M76" s="31" t="s">
        <v>32</v>
      </c>
      <c r="N76" s="60">
        <v>6.9</v>
      </c>
      <c r="O76" s="60">
        <v>8.5</v>
      </c>
      <c r="P76" s="60">
        <v>7.2</v>
      </c>
      <c r="Q76" s="60">
        <f>N76+O76+P76</f>
        <v>22.6</v>
      </c>
      <c r="R76" s="59">
        <v>25.5</v>
      </c>
      <c r="S76" s="31"/>
      <c r="T76" s="31">
        <v>2005</v>
      </c>
    </row>
    <row r="77" spans="1:20" s="51" customFormat="1" ht="15" x14ac:dyDescent="0.25">
      <c r="A77" s="31">
        <v>25</v>
      </c>
      <c r="B77" s="65"/>
      <c r="C77" s="64"/>
      <c r="D77" s="64" t="s">
        <v>214</v>
      </c>
      <c r="E77" s="64" t="s">
        <v>213</v>
      </c>
      <c r="F77" s="36" t="s">
        <v>212</v>
      </c>
      <c r="G77" s="90" t="str">
        <f>LEFT(F77,LEN(F77)-LEN(H77))</f>
        <v xml:space="preserve">Huỳnh Thị Thùy </v>
      </c>
      <c r="H77" s="89" t="str">
        <f>IF(ISERROR(FIND(" ",TRIM(F77),1)),"",RIGHT(TRIM(F77),LEN(TRIM(F77)) -FIND("#",SUBSTITUTE(TRIM(F77)," ","#",LEN(TRIM(F77))-LEN(SUBSTITUTE(TRIM(F77)," ",""))))))</f>
        <v>Dương</v>
      </c>
      <c r="I77" s="72" t="s">
        <v>211</v>
      </c>
      <c r="J77" s="32"/>
      <c r="K77" s="31"/>
      <c r="L77" s="31"/>
      <c r="M77" s="31" t="s">
        <v>19</v>
      </c>
      <c r="N77" s="60">
        <v>6.7</v>
      </c>
      <c r="O77" s="60">
        <v>9.1999999999999993</v>
      </c>
      <c r="P77" s="60">
        <v>6.5</v>
      </c>
      <c r="Q77" s="60">
        <f>N77+O77+P77</f>
        <v>22.4</v>
      </c>
      <c r="R77" s="59">
        <v>22.5</v>
      </c>
      <c r="S77" s="31"/>
      <c r="T77" s="31"/>
    </row>
    <row r="78" spans="1:20" s="51" customFormat="1" ht="15" x14ac:dyDescent="0.25">
      <c r="A78" s="58" t="s">
        <v>210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6"/>
      <c r="T78" s="55"/>
    </row>
    <row r="79" spans="1:20" s="51" customFormat="1" ht="15" x14ac:dyDescent="0.25">
      <c r="A79" s="88" t="s">
        <v>209</v>
      </c>
      <c r="B79" s="87"/>
      <c r="C79" s="87"/>
      <c r="D79" s="87"/>
      <c r="E79" s="87"/>
      <c r="F79" s="87"/>
      <c r="G79" s="87"/>
      <c r="H79" s="87"/>
      <c r="I79" s="87"/>
      <c r="J79" s="86"/>
      <c r="K79" s="86"/>
      <c r="L79" s="86"/>
      <c r="M79" s="86"/>
      <c r="N79" s="86"/>
      <c r="O79" s="86"/>
      <c r="P79" s="85" t="s">
        <v>208</v>
      </c>
      <c r="Q79" s="85"/>
      <c r="R79" s="85"/>
      <c r="S79" s="84"/>
      <c r="T79" s="55"/>
    </row>
    <row r="80" spans="1:20" ht="42.75" x14ac:dyDescent="0.25">
      <c r="A80" s="76" t="s">
        <v>207</v>
      </c>
      <c r="B80" s="76" t="s">
        <v>206</v>
      </c>
      <c r="C80" s="83" t="s">
        <v>205</v>
      </c>
      <c r="D80" s="83" t="s">
        <v>204</v>
      </c>
      <c r="E80" s="83" t="s">
        <v>203</v>
      </c>
      <c r="F80" s="76" t="s">
        <v>202</v>
      </c>
      <c r="G80" s="82" t="s">
        <v>201</v>
      </c>
      <c r="H80" s="81" t="s">
        <v>200</v>
      </c>
      <c r="I80" s="80" t="s">
        <v>199</v>
      </c>
      <c r="J80" s="76" t="s">
        <v>198</v>
      </c>
      <c r="K80" s="76" t="s">
        <v>197</v>
      </c>
      <c r="L80" s="76" t="s">
        <v>196</v>
      </c>
      <c r="M80" s="79" t="s">
        <v>195</v>
      </c>
      <c r="N80" s="78" t="s">
        <v>194</v>
      </c>
      <c r="O80" s="78" t="s">
        <v>193</v>
      </c>
      <c r="P80" s="78" t="s">
        <v>192</v>
      </c>
      <c r="Q80" s="78" t="s">
        <v>191</v>
      </c>
      <c r="R80" s="77" t="s">
        <v>190</v>
      </c>
      <c r="S80" s="76" t="s">
        <v>189</v>
      </c>
      <c r="T80" s="75" t="s">
        <v>188</v>
      </c>
    </row>
    <row r="81" spans="1:20" s="51" customFormat="1" x14ac:dyDescent="0.25">
      <c r="A81" s="31">
        <v>1</v>
      </c>
      <c r="B81" s="65" t="s">
        <v>187</v>
      </c>
      <c r="C81" s="31" t="s">
        <v>186</v>
      </c>
      <c r="D81" s="64" t="s">
        <v>185</v>
      </c>
      <c r="E81" s="64" t="s">
        <v>184</v>
      </c>
      <c r="F81" s="32" t="s">
        <v>183</v>
      </c>
      <c r="G81" s="63" t="str">
        <f>LEFT(F81,LEN(F81)-LEN(H81))</f>
        <v xml:space="preserve">Nguyễn Hồng </v>
      </c>
      <c r="H81" s="62" t="str">
        <f>IF(ISERROR(FIND(" ",TRIM(F81),1)),"",RIGHT(TRIM(F81),LEN(TRIM(F81)) -FIND("#",SUBSTITUTE(TRIM(F81)," ","#",LEN(TRIM(F81))-LEN(SUBSTITUTE(TRIM(F81)," ",""))))))</f>
        <v>Nhân</v>
      </c>
      <c r="I81" s="61" t="s">
        <v>182</v>
      </c>
      <c r="J81" s="32" t="s">
        <v>181</v>
      </c>
      <c r="K81" s="31"/>
      <c r="L81" s="31"/>
      <c r="M81" s="31" t="s">
        <v>32</v>
      </c>
      <c r="N81" s="60">
        <v>8</v>
      </c>
      <c r="O81" s="60">
        <v>6.2</v>
      </c>
      <c r="P81" s="60">
        <v>7.9</v>
      </c>
      <c r="Q81" s="60">
        <f>N81+O81+P81</f>
        <v>22.1</v>
      </c>
      <c r="R81" s="59">
        <v>22</v>
      </c>
      <c r="S81" s="31"/>
      <c r="T81" s="31">
        <v>2005</v>
      </c>
    </row>
    <row r="82" spans="1:20" s="51" customFormat="1" x14ac:dyDescent="0.25">
      <c r="A82" s="31">
        <v>2</v>
      </c>
      <c r="B82" s="65" t="s">
        <v>180</v>
      </c>
      <c r="C82" s="31" t="s">
        <v>179</v>
      </c>
      <c r="D82" s="64" t="s">
        <v>178</v>
      </c>
      <c r="E82" s="64" t="s">
        <v>177</v>
      </c>
      <c r="F82" s="32" t="s">
        <v>176</v>
      </c>
      <c r="G82" s="63" t="str">
        <f>LEFT(F82,LEN(F82)-LEN(H82))</f>
        <v xml:space="preserve">Phạm Long </v>
      </c>
      <c r="H82" s="62" t="str">
        <f>IF(ISERROR(FIND(" ",TRIM(F82),1)),"",RIGHT(TRIM(F82),LEN(TRIM(F82)) -FIND("#",SUBSTITUTE(TRIM(F82)," ","#",LEN(TRIM(F82))-LEN(SUBSTITUTE(TRIM(F82)," ",""))))))</f>
        <v>Hải</v>
      </c>
      <c r="I82" s="61" t="s">
        <v>175</v>
      </c>
      <c r="J82" s="32" t="s">
        <v>174</v>
      </c>
      <c r="K82" s="31"/>
      <c r="L82" s="31"/>
      <c r="M82" s="31" t="s">
        <v>32</v>
      </c>
      <c r="N82" s="60">
        <v>6.35</v>
      </c>
      <c r="O82" s="60">
        <v>5.9</v>
      </c>
      <c r="P82" s="60">
        <v>7.4</v>
      </c>
      <c r="Q82" s="60">
        <f>N82+O82+P82</f>
        <v>19.649999999999999</v>
      </c>
      <c r="R82" s="59">
        <v>19.5</v>
      </c>
      <c r="S82" s="31"/>
      <c r="T82" s="31">
        <v>2013</v>
      </c>
    </row>
    <row r="83" spans="1:20" s="51" customFormat="1" x14ac:dyDescent="0.25">
      <c r="A83" s="31">
        <v>3</v>
      </c>
      <c r="B83" s="65" t="s">
        <v>173</v>
      </c>
      <c r="C83" s="31" t="s">
        <v>172</v>
      </c>
      <c r="D83" s="64" t="s">
        <v>171</v>
      </c>
      <c r="E83" s="64" t="s">
        <v>170</v>
      </c>
      <c r="F83" s="32" t="s">
        <v>169</v>
      </c>
      <c r="G83" s="63" t="str">
        <f>LEFT(F83,LEN(F83)-LEN(H83))</f>
        <v xml:space="preserve">Hồ Quang </v>
      </c>
      <c r="H83" s="62" t="str">
        <f>IF(ISERROR(FIND(" ",TRIM(F83),1)),"",RIGHT(TRIM(F83),LEN(TRIM(F83)) -FIND("#",SUBSTITUTE(TRIM(F83)," ","#",LEN(TRIM(F83))-LEN(SUBSTITUTE(TRIM(F83)," ",""))))))</f>
        <v>Vinh</v>
      </c>
      <c r="I83" s="61" t="s">
        <v>168</v>
      </c>
      <c r="J83" s="32" t="s">
        <v>167</v>
      </c>
      <c r="K83" s="31"/>
      <c r="L83" s="31"/>
      <c r="M83" s="31" t="s">
        <v>32</v>
      </c>
      <c r="N83" s="60">
        <v>9.65</v>
      </c>
      <c r="O83" s="60">
        <v>7.2</v>
      </c>
      <c r="P83" s="60">
        <v>7.7</v>
      </c>
      <c r="Q83" s="60">
        <f>N83+O83+P83</f>
        <v>24.55</v>
      </c>
      <c r="R83" s="59">
        <v>24.5</v>
      </c>
      <c r="S83" s="31"/>
      <c r="T83" s="31">
        <v>2014</v>
      </c>
    </row>
    <row r="84" spans="1:20" s="51" customFormat="1" x14ac:dyDescent="0.25">
      <c r="A84" s="31">
        <v>4</v>
      </c>
      <c r="B84" s="65" t="s">
        <v>166</v>
      </c>
      <c r="C84" s="31" t="s">
        <v>165</v>
      </c>
      <c r="D84" s="64" t="s">
        <v>164</v>
      </c>
      <c r="E84" s="64" t="s">
        <v>163</v>
      </c>
      <c r="F84" s="32" t="s">
        <v>162</v>
      </c>
      <c r="G84" s="63" t="str">
        <f>LEFT(F84,LEN(F84)-LEN(H84))</f>
        <v xml:space="preserve">Lê Minh </v>
      </c>
      <c r="H84" s="62" t="str">
        <f>IF(ISERROR(FIND(" ",TRIM(F84),1)),"",RIGHT(TRIM(F84),LEN(TRIM(F84)) -FIND("#",SUBSTITUTE(TRIM(F84)," ","#",LEN(TRIM(F84))-LEN(SUBSTITUTE(TRIM(F84)," ",""))))))</f>
        <v>Sỹ</v>
      </c>
      <c r="I84" s="61" t="s">
        <v>161</v>
      </c>
      <c r="J84" s="32" t="s">
        <v>58</v>
      </c>
      <c r="K84" s="31"/>
      <c r="L84" s="31"/>
      <c r="M84" s="31" t="s">
        <v>32</v>
      </c>
      <c r="N84" s="60">
        <v>8.3000000000000007</v>
      </c>
      <c r="O84" s="60">
        <v>6.8</v>
      </c>
      <c r="P84" s="60">
        <v>7.4</v>
      </c>
      <c r="Q84" s="60">
        <f>N84+O84+P84</f>
        <v>22.5</v>
      </c>
      <c r="R84" s="59">
        <f>Q84</f>
        <v>22.5</v>
      </c>
      <c r="S84" s="31"/>
      <c r="T84" s="31">
        <v>2014</v>
      </c>
    </row>
    <row r="85" spans="1:20" s="51" customFormat="1" x14ac:dyDescent="0.25">
      <c r="A85" s="31">
        <v>5</v>
      </c>
      <c r="B85" s="65" t="s">
        <v>160</v>
      </c>
      <c r="C85" s="31" t="s">
        <v>159</v>
      </c>
      <c r="D85" s="64" t="s">
        <v>158</v>
      </c>
      <c r="E85" s="64" t="s">
        <v>157</v>
      </c>
      <c r="F85" s="32" t="s">
        <v>156</v>
      </c>
      <c r="G85" s="63" t="str">
        <f>LEFT(F85,LEN(F85)-LEN(H85))</f>
        <v xml:space="preserve">Nguyễn Hoàng </v>
      </c>
      <c r="H85" s="62" t="str">
        <f>IF(ISERROR(FIND(" ",TRIM(F85),1)),"",RIGHT(TRIM(F85),LEN(TRIM(F85)) -FIND("#",SUBSTITUTE(TRIM(F85)," ","#",LEN(TRIM(F85))-LEN(SUBSTITUTE(TRIM(F85)," ",""))))))</f>
        <v>Minh</v>
      </c>
      <c r="I85" s="61" t="s">
        <v>155</v>
      </c>
      <c r="J85" s="32" t="s">
        <v>154</v>
      </c>
      <c r="K85" s="31"/>
      <c r="L85" s="31"/>
      <c r="M85" s="31" t="s">
        <v>32</v>
      </c>
      <c r="N85" s="60">
        <v>7</v>
      </c>
      <c r="O85" s="60">
        <v>7.2</v>
      </c>
      <c r="P85" s="60">
        <v>5.8</v>
      </c>
      <c r="Q85" s="60">
        <f>N85+O85+P85</f>
        <v>20</v>
      </c>
      <c r="R85" s="59">
        <f>Q85</f>
        <v>20</v>
      </c>
      <c r="S85" s="31"/>
      <c r="T85" s="31">
        <v>2014</v>
      </c>
    </row>
    <row r="86" spans="1:20" s="51" customFormat="1" x14ac:dyDescent="0.25">
      <c r="A86" s="31">
        <v>6</v>
      </c>
      <c r="B86" s="65" t="s">
        <v>153</v>
      </c>
      <c r="C86" s="31" t="s">
        <v>152</v>
      </c>
      <c r="D86" s="64" t="s">
        <v>151</v>
      </c>
      <c r="E86" s="64" t="s">
        <v>150</v>
      </c>
      <c r="F86" s="32" t="s">
        <v>149</v>
      </c>
      <c r="G86" s="63" t="str">
        <f>LEFT(F86,LEN(F86)-LEN(H86))</f>
        <v xml:space="preserve">Đặng Văn </v>
      </c>
      <c r="H86" s="62" t="str">
        <f>IF(ISERROR(FIND(" ",TRIM(F86),1)),"",RIGHT(TRIM(F86),LEN(TRIM(F86)) -FIND("#",SUBSTITUTE(TRIM(F86)," ","#",LEN(TRIM(F86))-LEN(SUBSTITUTE(TRIM(F86)," ",""))))))</f>
        <v>Thiện</v>
      </c>
      <c r="I86" s="61" t="s">
        <v>148</v>
      </c>
      <c r="J86" s="32" t="s">
        <v>147</v>
      </c>
      <c r="K86" s="31"/>
      <c r="L86" s="31"/>
      <c r="M86" s="31" t="s">
        <v>32</v>
      </c>
      <c r="N86" s="60">
        <v>5.75</v>
      </c>
      <c r="O86" s="60">
        <v>5.8</v>
      </c>
      <c r="P86" s="60">
        <v>5.8</v>
      </c>
      <c r="Q86" s="60">
        <f>N86+O86+P86</f>
        <v>17.350000000000001</v>
      </c>
      <c r="R86" s="59">
        <v>17.5</v>
      </c>
      <c r="S86" s="31"/>
      <c r="T86" s="31"/>
    </row>
    <row r="87" spans="1:20" s="51" customFormat="1" x14ac:dyDescent="0.25">
      <c r="A87" s="31">
        <v>7</v>
      </c>
      <c r="B87" s="65" t="s">
        <v>146</v>
      </c>
      <c r="C87" s="31" t="s">
        <v>145</v>
      </c>
      <c r="D87" s="64" t="s">
        <v>144</v>
      </c>
      <c r="E87" s="64" t="s">
        <v>143</v>
      </c>
      <c r="F87" s="32" t="s">
        <v>142</v>
      </c>
      <c r="G87" s="63" t="str">
        <f>LEFT(F87,LEN(F87)-LEN(H87))</f>
        <v xml:space="preserve">Đặng Thị </v>
      </c>
      <c r="H87" s="62" t="str">
        <f>IF(ISERROR(FIND(" ",TRIM(F87),1)),"",RIGHT(TRIM(F87),LEN(TRIM(F87)) -FIND("#",SUBSTITUTE(TRIM(F87)," ","#",LEN(TRIM(F87))-LEN(SUBSTITUTE(TRIM(F87)," ",""))))))</f>
        <v>Trang</v>
      </c>
      <c r="I87" s="61" t="s">
        <v>141</v>
      </c>
      <c r="J87" s="32" t="s">
        <v>140</v>
      </c>
      <c r="K87" s="31"/>
      <c r="L87" s="31"/>
      <c r="M87" s="31" t="s">
        <v>19</v>
      </c>
      <c r="N87" s="60">
        <v>6.35</v>
      </c>
      <c r="O87" s="60">
        <v>5.6</v>
      </c>
      <c r="P87" s="60">
        <v>5.8</v>
      </c>
      <c r="Q87" s="60">
        <f>N87+O87+P87</f>
        <v>17.75</v>
      </c>
      <c r="R87" s="59">
        <v>18</v>
      </c>
      <c r="S87" s="31"/>
      <c r="T87" s="31">
        <v>2012</v>
      </c>
    </row>
    <row r="88" spans="1:20" s="51" customFormat="1" x14ac:dyDescent="0.25">
      <c r="A88" s="31">
        <v>8</v>
      </c>
      <c r="B88" s="65" t="s">
        <v>139</v>
      </c>
      <c r="C88" s="31" t="s">
        <v>138</v>
      </c>
      <c r="D88" s="64" t="s">
        <v>137</v>
      </c>
      <c r="E88" s="64" t="s">
        <v>136</v>
      </c>
      <c r="F88" s="32" t="s">
        <v>135</v>
      </c>
      <c r="G88" s="63" t="str">
        <f>LEFT(F88,LEN(F88)-LEN(H88))</f>
        <v xml:space="preserve">Trần Thị </v>
      </c>
      <c r="H88" s="62" t="str">
        <f>IF(ISERROR(FIND(" ",TRIM(F88),1)),"",RIGHT(TRIM(F88),LEN(TRIM(F88)) -FIND("#",SUBSTITUTE(TRIM(F88)," ","#",LEN(TRIM(F88))-LEN(SUBSTITUTE(TRIM(F88)," ",""))))))</f>
        <v>Thúy</v>
      </c>
      <c r="I88" s="61" t="s">
        <v>134</v>
      </c>
      <c r="J88" s="32" t="s">
        <v>133</v>
      </c>
      <c r="K88" s="31"/>
      <c r="L88" s="31"/>
      <c r="M88" s="31" t="s">
        <v>19</v>
      </c>
      <c r="N88" s="60">
        <v>9.5500000000000007</v>
      </c>
      <c r="O88" s="60">
        <v>5.8</v>
      </c>
      <c r="P88" s="60">
        <v>7</v>
      </c>
      <c r="Q88" s="60">
        <f>N88+O88+P88</f>
        <v>22.35</v>
      </c>
      <c r="R88" s="59">
        <v>22.5</v>
      </c>
      <c r="S88" s="31"/>
      <c r="T88" s="31">
        <v>2012</v>
      </c>
    </row>
    <row r="89" spans="1:20" s="51" customFormat="1" x14ac:dyDescent="0.25">
      <c r="A89" s="31">
        <v>9</v>
      </c>
      <c r="B89" s="65" t="s">
        <v>132</v>
      </c>
      <c r="C89" s="31" t="s">
        <v>131</v>
      </c>
      <c r="D89" s="64" t="s">
        <v>130</v>
      </c>
      <c r="E89" s="64" t="s">
        <v>129</v>
      </c>
      <c r="F89" s="32" t="s">
        <v>128</v>
      </c>
      <c r="G89" s="63" t="str">
        <f>LEFT(F89,LEN(F89)-LEN(H89))</f>
        <v xml:space="preserve">Đoàn Minh </v>
      </c>
      <c r="H89" s="62" t="str">
        <f>IF(ISERROR(FIND(" ",TRIM(F89),1)),"",RIGHT(TRIM(F89),LEN(TRIM(F89)) -FIND("#",SUBSTITUTE(TRIM(F89)," ","#",LEN(TRIM(F89))-LEN(SUBSTITUTE(TRIM(F89)," ",""))))))</f>
        <v>Anh</v>
      </c>
      <c r="I89" s="61" t="s">
        <v>127</v>
      </c>
      <c r="J89" s="32" t="s">
        <v>20</v>
      </c>
      <c r="K89" s="31"/>
      <c r="L89" s="31"/>
      <c r="M89" s="31" t="s">
        <v>32</v>
      </c>
      <c r="N89" s="60">
        <v>8.5500000000000007</v>
      </c>
      <c r="O89" s="60">
        <v>5.8</v>
      </c>
      <c r="P89" s="60">
        <v>7.9</v>
      </c>
      <c r="Q89" s="60">
        <f>N89+O89+P89</f>
        <v>22.25</v>
      </c>
      <c r="R89" s="59">
        <v>22.5</v>
      </c>
      <c r="S89" s="31"/>
      <c r="T89" s="31">
        <v>2014</v>
      </c>
    </row>
    <row r="90" spans="1:20" s="51" customFormat="1" x14ac:dyDescent="0.25">
      <c r="A90" s="31">
        <v>10</v>
      </c>
      <c r="B90" s="65" t="s">
        <v>126</v>
      </c>
      <c r="C90" s="31" t="s">
        <v>125</v>
      </c>
      <c r="D90" s="64" t="s">
        <v>124</v>
      </c>
      <c r="E90" s="64" t="s">
        <v>123</v>
      </c>
      <c r="F90" s="32" t="s">
        <v>122</v>
      </c>
      <c r="G90" s="63" t="str">
        <f>LEFT(F90,LEN(F90)-LEN(H90))</f>
        <v xml:space="preserve">Lương Bích </v>
      </c>
      <c r="H90" s="62" t="str">
        <f>IF(ISERROR(FIND(" ",TRIM(F90),1)),"",RIGHT(TRIM(F90),LEN(TRIM(F90)) -FIND("#",SUBSTITUTE(TRIM(F90)," ","#",LEN(TRIM(F90))-LEN(SUBSTITUTE(TRIM(F90)," ",""))))))</f>
        <v>Phương</v>
      </c>
      <c r="I90" s="61" t="s">
        <v>121</v>
      </c>
      <c r="J90" s="32" t="s">
        <v>52</v>
      </c>
      <c r="K90" s="31"/>
      <c r="L90" s="31"/>
      <c r="M90" s="31" t="s">
        <v>19</v>
      </c>
      <c r="N90" s="60">
        <v>6.65</v>
      </c>
      <c r="O90" s="60">
        <v>5</v>
      </c>
      <c r="P90" s="60">
        <v>7.4</v>
      </c>
      <c r="Q90" s="60">
        <f>N90+O90+P90</f>
        <v>19.05</v>
      </c>
      <c r="R90" s="59">
        <v>19</v>
      </c>
      <c r="S90" s="31"/>
      <c r="T90" s="31">
        <v>2012</v>
      </c>
    </row>
    <row r="91" spans="1:20" s="66" customFormat="1" x14ac:dyDescent="0.25">
      <c r="A91" s="31">
        <v>11</v>
      </c>
      <c r="B91" s="65" t="s">
        <v>120</v>
      </c>
      <c r="C91" s="31" t="s">
        <v>119</v>
      </c>
      <c r="D91" s="64" t="s">
        <v>118</v>
      </c>
      <c r="E91" s="64" t="s">
        <v>117</v>
      </c>
      <c r="F91" s="32" t="s">
        <v>116</v>
      </c>
      <c r="G91" s="63" t="str">
        <f>LEFT(F91,LEN(F91)-LEN(H91))</f>
        <v xml:space="preserve">Trương Vũ Quỳnh </v>
      </c>
      <c r="H91" s="62" t="str">
        <f>IF(ISERROR(FIND(" ",TRIM(F91),1)),"",RIGHT(TRIM(F91),LEN(TRIM(F91)) -FIND("#",SUBSTITUTE(TRIM(F91)," ","#",LEN(TRIM(F91))-LEN(SUBSTITUTE(TRIM(F91)," ",""))))))</f>
        <v>Như</v>
      </c>
      <c r="I91" s="61" t="s">
        <v>115</v>
      </c>
      <c r="J91" s="32" t="s">
        <v>58</v>
      </c>
      <c r="K91" s="32"/>
      <c r="L91" s="32"/>
      <c r="M91" s="31" t="s">
        <v>19</v>
      </c>
      <c r="N91" s="60">
        <v>9.8000000000000007</v>
      </c>
      <c r="O91" s="60">
        <v>5.9</v>
      </c>
      <c r="P91" s="60">
        <v>7.8</v>
      </c>
      <c r="Q91" s="60">
        <f>N91+O91+P91</f>
        <v>23.5</v>
      </c>
      <c r="R91" s="59">
        <f>Q91</f>
        <v>23.5</v>
      </c>
      <c r="S91" s="31"/>
      <c r="T91" s="31">
        <v>2014</v>
      </c>
    </row>
    <row r="92" spans="1:20" s="66" customFormat="1" x14ac:dyDescent="0.25">
      <c r="A92" s="31">
        <v>12</v>
      </c>
      <c r="B92" s="65" t="s">
        <v>114</v>
      </c>
      <c r="C92" s="31" t="s">
        <v>113</v>
      </c>
      <c r="D92" s="64" t="s">
        <v>112</v>
      </c>
      <c r="E92" s="64" t="s">
        <v>111</v>
      </c>
      <c r="F92" s="32" t="s">
        <v>110</v>
      </c>
      <c r="G92" s="63" t="str">
        <f>LEFT(F92,LEN(F92)-LEN(H92))</f>
        <v xml:space="preserve">Nguyễn Thị </v>
      </c>
      <c r="H92" s="62" t="str">
        <f>IF(ISERROR(FIND(" ",TRIM(F92),1)),"",RIGHT(TRIM(F92),LEN(TRIM(F92)) -FIND("#",SUBSTITUTE(TRIM(F92)," ","#",LEN(TRIM(F92))-LEN(SUBSTITUTE(TRIM(F92)," ",""))))))</f>
        <v>Phụng</v>
      </c>
      <c r="I92" s="74" t="s">
        <v>109</v>
      </c>
      <c r="J92" s="32" t="s">
        <v>108</v>
      </c>
      <c r="K92" s="32"/>
      <c r="L92" s="32"/>
      <c r="M92" s="31" t="s">
        <v>19</v>
      </c>
      <c r="N92" s="60">
        <v>6.95</v>
      </c>
      <c r="O92" s="60">
        <v>5.9</v>
      </c>
      <c r="P92" s="60">
        <v>8.1</v>
      </c>
      <c r="Q92" s="60">
        <f>N92+O92+P92</f>
        <v>20.950000000000003</v>
      </c>
      <c r="R92" s="59">
        <v>21</v>
      </c>
      <c r="S92" s="31"/>
      <c r="T92" s="31">
        <v>2012</v>
      </c>
    </row>
    <row r="93" spans="1:20" s="66" customFormat="1" x14ac:dyDescent="0.25">
      <c r="A93" s="31">
        <v>13</v>
      </c>
      <c r="B93" s="65" t="s">
        <v>107</v>
      </c>
      <c r="C93" s="31" t="s">
        <v>106</v>
      </c>
      <c r="D93" s="64" t="s">
        <v>105</v>
      </c>
      <c r="E93" s="64" t="s">
        <v>104</v>
      </c>
      <c r="F93" s="32" t="s">
        <v>103</v>
      </c>
      <c r="G93" s="63" t="str">
        <f>LEFT(F93,LEN(F93)-LEN(H93))</f>
        <v xml:space="preserve">Trần Thị Thủy </v>
      </c>
      <c r="H93" s="62" t="str">
        <f>IF(ISERROR(FIND(" ",TRIM(F93),1)),"",RIGHT(TRIM(F93),LEN(TRIM(F93)) -FIND("#",SUBSTITUTE(TRIM(F93)," ","#",LEN(TRIM(F93))-LEN(SUBSTITUTE(TRIM(F93)," ",""))))))</f>
        <v>Chung</v>
      </c>
      <c r="I93" s="74" t="s">
        <v>102</v>
      </c>
      <c r="J93" s="32" t="s">
        <v>101</v>
      </c>
      <c r="K93" s="32"/>
      <c r="L93" s="32"/>
      <c r="M93" s="31" t="s">
        <v>19</v>
      </c>
      <c r="N93" s="60">
        <v>7.95</v>
      </c>
      <c r="O93" s="60">
        <v>5.7</v>
      </c>
      <c r="P93" s="60">
        <v>7.7</v>
      </c>
      <c r="Q93" s="60">
        <f>N93+O93+P93</f>
        <v>21.35</v>
      </c>
      <c r="R93" s="59">
        <v>21.5</v>
      </c>
      <c r="S93" s="31"/>
      <c r="T93" s="31">
        <v>2015</v>
      </c>
    </row>
    <row r="94" spans="1:20" s="66" customFormat="1" x14ac:dyDescent="0.25">
      <c r="A94" s="31">
        <v>14</v>
      </c>
      <c r="B94" s="65" t="s">
        <v>100</v>
      </c>
      <c r="C94" s="31" t="s">
        <v>99</v>
      </c>
      <c r="D94" s="64" t="s">
        <v>98</v>
      </c>
      <c r="E94" s="64" t="s">
        <v>97</v>
      </c>
      <c r="F94" s="32" t="s">
        <v>96</v>
      </c>
      <c r="G94" s="63" t="str">
        <f>LEFT(F94,LEN(F94)-LEN(H94))</f>
        <v xml:space="preserve">Hà Thị Thanh </v>
      </c>
      <c r="H94" s="62" t="str">
        <f>IF(ISERROR(FIND(" ",TRIM(F94),1)),"",RIGHT(TRIM(F94),LEN(TRIM(F94)) -FIND("#",SUBSTITUTE(TRIM(F94)," ","#",LEN(TRIM(F94))-LEN(SUBSTITUTE(TRIM(F94)," ",""))))))</f>
        <v>Tuyền</v>
      </c>
      <c r="I94" s="73" t="s">
        <v>95</v>
      </c>
      <c r="J94" s="32" t="s">
        <v>94</v>
      </c>
      <c r="K94" s="32"/>
      <c r="L94" s="32"/>
      <c r="M94" s="31" t="s">
        <v>19</v>
      </c>
      <c r="N94" s="60">
        <v>6.55</v>
      </c>
      <c r="O94" s="60">
        <v>5</v>
      </c>
      <c r="P94" s="60">
        <v>5.0999999999999996</v>
      </c>
      <c r="Q94" s="60">
        <f>N94+O94+P94</f>
        <v>16.649999999999999</v>
      </c>
      <c r="R94" s="59">
        <v>16.5</v>
      </c>
      <c r="S94" s="31"/>
      <c r="T94" s="31">
        <v>2015</v>
      </c>
    </row>
    <row r="95" spans="1:20" s="66" customFormat="1" x14ac:dyDescent="0.25">
      <c r="A95" s="31">
        <v>15</v>
      </c>
      <c r="B95" s="65" t="s">
        <v>93</v>
      </c>
      <c r="C95" s="31" t="s">
        <v>92</v>
      </c>
      <c r="D95" s="64" t="s">
        <v>91</v>
      </c>
      <c r="E95" s="64" t="s">
        <v>90</v>
      </c>
      <c r="F95" s="32" t="s">
        <v>89</v>
      </c>
      <c r="G95" s="63" t="str">
        <f>LEFT(F95,LEN(F95)-LEN(H95))</f>
        <v xml:space="preserve">Quách Kim </v>
      </c>
      <c r="H95" s="62" t="str">
        <f>IF(ISERROR(FIND(" ",TRIM(F95),1)),"",RIGHT(TRIM(F95),LEN(TRIM(F95)) -FIND("#",SUBSTITUTE(TRIM(F95)," ","#",LEN(TRIM(F95))-LEN(SUBSTITUTE(TRIM(F95)," ",""))))))</f>
        <v>Ánh</v>
      </c>
      <c r="I95" s="73">
        <v>29665</v>
      </c>
      <c r="J95" s="32" t="s">
        <v>58</v>
      </c>
      <c r="K95" s="32"/>
      <c r="L95" s="32"/>
      <c r="M95" s="31" t="s">
        <v>19</v>
      </c>
      <c r="N95" s="60">
        <v>5.75</v>
      </c>
      <c r="O95" s="60">
        <v>6</v>
      </c>
      <c r="P95" s="60">
        <v>5.2</v>
      </c>
      <c r="Q95" s="60">
        <f>N95+O95+P95</f>
        <v>16.95</v>
      </c>
      <c r="R95" s="59">
        <v>17</v>
      </c>
      <c r="S95" s="31"/>
      <c r="T95" s="31">
        <v>2012</v>
      </c>
    </row>
    <row r="96" spans="1:20" s="66" customFormat="1" x14ac:dyDescent="0.25">
      <c r="A96" s="31">
        <v>16</v>
      </c>
      <c r="B96" s="65" t="s">
        <v>88</v>
      </c>
      <c r="C96" s="31" t="s">
        <v>87</v>
      </c>
      <c r="D96" s="64" t="s">
        <v>86</v>
      </c>
      <c r="E96" s="64" t="s">
        <v>85</v>
      </c>
      <c r="F96" s="32" t="s">
        <v>84</v>
      </c>
      <c r="G96" s="63" t="str">
        <f>LEFT(F96,LEN(F96)-LEN(H96))</f>
        <v xml:space="preserve">Nguyễn Hữu </v>
      </c>
      <c r="H96" s="62" t="str">
        <f>IF(ISERROR(FIND(" ",TRIM(F96),1)),"",RIGHT(TRIM(F96),LEN(TRIM(F96)) -FIND("#",SUBSTITUTE(TRIM(F96)," ","#",LEN(TRIM(F96))-LEN(SUBSTITUTE(TRIM(F96)," ",""))))))</f>
        <v>Cường</v>
      </c>
      <c r="I96" s="73" t="s">
        <v>83</v>
      </c>
      <c r="J96" s="32" t="s">
        <v>58</v>
      </c>
      <c r="K96" s="32"/>
      <c r="L96" s="32"/>
      <c r="M96" s="31" t="s">
        <v>32</v>
      </c>
      <c r="N96" s="60">
        <v>8.6999999999999993</v>
      </c>
      <c r="O96" s="60">
        <v>5.5</v>
      </c>
      <c r="P96" s="60">
        <v>5.0999999999999996</v>
      </c>
      <c r="Q96" s="60">
        <f>N96+O96+P96</f>
        <v>19.299999999999997</v>
      </c>
      <c r="R96" s="59">
        <v>19.5</v>
      </c>
      <c r="S96" s="31"/>
      <c r="T96" s="31">
        <v>2012</v>
      </c>
    </row>
    <row r="97" spans="1:20" s="66" customFormat="1" x14ac:dyDescent="0.25">
      <c r="A97" s="31">
        <v>17</v>
      </c>
      <c r="B97" s="65" t="s">
        <v>82</v>
      </c>
      <c r="C97" s="31" t="s">
        <v>81</v>
      </c>
      <c r="D97" s="64" t="s">
        <v>80</v>
      </c>
      <c r="E97" s="64" t="s">
        <v>79</v>
      </c>
      <c r="F97" s="32" t="s">
        <v>78</v>
      </c>
      <c r="G97" s="63" t="str">
        <f>LEFT(F97,LEN(F97)-LEN(H97))</f>
        <v xml:space="preserve">Lưu Chí </v>
      </c>
      <c r="H97" s="62" t="str">
        <f>IF(ISERROR(FIND(" ",TRIM(F97),1)),"",RIGHT(TRIM(F97),LEN(TRIM(F97)) -FIND("#",SUBSTITUTE(TRIM(F97)," ","#",LEN(TRIM(F97))-LEN(SUBSTITUTE(TRIM(F97)," ",""))))))</f>
        <v>Vĩ</v>
      </c>
      <c r="I97" s="73" t="s">
        <v>77</v>
      </c>
      <c r="J97" s="32" t="s">
        <v>58</v>
      </c>
      <c r="K97" s="32" t="s">
        <v>51</v>
      </c>
      <c r="L97" s="32"/>
      <c r="M97" s="31" t="s">
        <v>32</v>
      </c>
      <c r="N97" s="60">
        <v>7.2</v>
      </c>
      <c r="O97" s="60">
        <v>6</v>
      </c>
      <c r="P97" s="60">
        <v>7.2</v>
      </c>
      <c r="Q97" s="60">
        <f>N97+O97+P97</f>
        <v>20.399999999999999</v>
      </c>
      <c r="R97" s="59">
        <v>20.5</v>
      </c>
      <c r="S97" s="31"/>
      <c r="T97" s="31">
        <v>2013</v>
      </c>
    </row>
    <row r="98" spans="1:20" s="66" customFormat="1" x14ac:dyDescent="0.25">
      <c r="A98" s="31">
        <v>18</v>
      </c>
      <c r="B98" s="65" t="s">
        <v>76</v>
      </c>
      <c r="C98" s="31" t="s">
        <v>75</v>
      </c>
      <c r="D98" s="64" t="s">
        <v>74</v>
      </c>
      <c r="E98" s="64" t="s">
        <v>73</v>
      </c>
      <c r="F98" s="32" t="s">
        <v>72</v>
      </c>
      <c r="G98" s="63" t="str">
        <f>LEFT(F98,LEN(F98)-LEN(H98))</f>
        <v xml:space="preserve">Thạch Thị </v>
      </c>
      <c r="H98" s="62" t="str">
        <f>IF(ISERROR(FIND(" ",TRIM(F98),1)),"",RIGHT(TRIM(F98),LEN(TRIM(F98)) -FIND("#",SUBSTITUTE(TRIM(F98)," ","#",LEN(TRIM(F98))-LEN(SUBSTITUTE(TRIM(F98)," ",""))))))</f>
        <v>Phúc</v>
      </c>
      <c r="I98" s="73" t="s">
        <v>71</v>
      </c>
      <c r="J98" s="32" t="s">
        <v>70</v>
      </c>
      <c r="K98" s="32" t="s">
        <v>51</v>
      </c>
      <c r="L98" s="32"/>
      <c r="M98" s="31" t="s">
        <v>19</v>
      </c>
      <c r="N98" s="60">
        <v>7.1</v>
      </c>
      <c r="O98" s="60">
        <v>5.5</v>
      </c>
      <c r="P98" s="60">
        <v>7.1</v>
      </c>
      <c r="Q98" s="60">
        <f>N98+O98+P98</f>
        <v>19.7</v>
      </c>
      <c r="R98" s="59">
        <v>19.5</v>
      </c>
      <c r="S98" s="31"/>
      <c r="T98" s="31">
        <v>2013</v>
      </c>
    </row>
    <row r="99" spans="1:20" s="66" customFormat="1" x14ac:dyDescent="0.25">
      <c r="A99" s="31">
        <v>19</v>
      </c>
      <c r="B99" s="71"/>
      <c r="C99" s="31" t="s">
        <v>69</v>
      </c>
      <c r="D99" s="64" t="s">
        <v>68</v>
      </c>
      <c r="E99" s="64" t="s">
        <v>67</v>
      </c>
      <c r="F99" s="32" t="s">
        <v>66</v>
      </c>
      <c r="G99" s="63" t="str">
        <f>LEFT(F99,LEN(F99)-LEN(H99))</f>
        <v xml:space="preserve">Võ Anh </v>
      </c>
      <c r="H99" s="62" t="str">
        <f>IF(ISERROR(FIND(" ",TRIM(F99),1)),"",RIGHT(TRIM(F99),LEN(TRIM(F99)) -FIND("#",SUBSTITUTE(TRIM(F99)," ","#",LEN(TRIM(F99))-LEN(SUBSTITUTE(TRIM(F99)," ",""))))))</f>
        <v>Khoa</v>
      </c>
      <c r="I99" s="72" t="s">
        <v>65</v>
      </c>
      <c r="J99" s="32" t="s">
        <v>64</v>
      </c>
      <c r="K99" s="31" t="s">
        <v>51</v>
      </c>
      <c r="L99" s="32"/>
      <c r="M99" s="31" t="s">
        <v>32</v>
      </c>
      <c r="N99" s="60">
        <v>7.55</v>
      </c>
      <c r="O99" s="60">
        <v>5.5</v>
      </c>
      <c r="P99" s="60">
        <v>6.8</v>
      </c>
      <c r="Q99" s="60">
        <f>N99+O99+P99</f>
        <v>19.850000000000001</v>
      </c>
      <c r="R99" s="59">
        <v>20</v>
      </c>
      <c r="S99" s="31"/>
      <c r="T99" s="31">
        <v>2014</v>
      </c>
    </row>
    <row r="100" spans="1:20" s="66" customFormat="1" x14ac:dyDescent="0.25">
      <c r="A100" s="31">
        <v>20</v>
      </c>
      <c r="B100" s="71"/>
      <c r="C100" s="31" t="s">
        <v>63</v>
      </c>
      <c r="D100" s="64" t="s">
        <v>62</v>
      </c>
      <c r="E100" s="64" t="s">
        <v>61</v>
      </c>
      <c r="F100" s="32" t="s">
        <v>60</v>
      </c>
      <c r="G100" s="63" t="str">
        <f>LEFT(F100,LEN(F100)-LEN(H100))</f>
        <v xml:space="preserve">Nguyễn Thành </v>
      </c>
      <c r="H100" s="62" t="str">
        <f>IF(ISERROR(FIND(" ",TRIM(F100),1)),"",RIGHT(TRIM(F100),LEN(TRIM(F100)) -FIND("#",SUBSTITUTE(TRIM(F100)," ","#",LEN(TRIM(F100))-LEN(SUBSTITUTE(TRIM(F100)," ",""))))))</f>
        <v>Công</v>
      </c>
      <c r="I100" s="72" t="s">
        <v>59</v>
      </c>
      <c r="J100" s="32" t="s">
        <v>58</v>
      </c>
      <c r="K100" s="31" t="s">
        <v>51</v>
      </c>
      <c r="L100" s="32"/>
      <c r="M100" s="31" t="s">
        <v>32</v>
      </c>
      <c r="N100" s="60">
        <v>6.1</v>
      </c>
      <c r="O100" s="60">
        <v>6.9</v>
      </c>
      <c r="P100" s="60">
        <v>6.5</v>
      </c>
      <c r="Q100" s="60">
        <f>N100+O100+P100</f>
        <v>19.5</v>
      </c>
      <c r="R100" s="59">
        <f>Q100</f>
        <v>19.5</v>
      </c>
      <c r="S100" s="31"/>
      <c r="T100" s="31">
        <v>2014</v>
      </c>
    </row>
    <row r="101" spans="1:20" s="66" customFormat="1" x14ac:dyDescent="0.25">
      <c r="A101" s="31">
        <v>21</v>
      </c>
      <c r="B101" s="71"/>
      <c r="C101" s="31" t="s">
        <v>57</v>
      </c>
      <c r="D101" s="64" t="s">
        <v>56</v>
      </c>
      <c r="E101" s="64" t="s">
        <v>55</v>
      </c>
      <c r="F101" s="32" t="s">
        <v>54</v>
      </c>
      <c r="G101" s="63" t="str">
        <f>LEFT(F101,LEN(F101)-LEN(H101))</f>
        <v xml:space="preserve">Phạm Thị Hà </v>
      </c>
      <c r="H101" s="62" t="str">
        <f>IF(ISERROR(FIND(" ",TRIM(F101),1)),"",RIGHT(TRIM(F101),LEN(TRIM(F101)) -FIND("#",SUBSTITUTE(TRIM(F101)," ","#",LEN(TRIM(F101))-LEN(SUBSTITUTE(TRIM(F101)," ",""))))))</f>
        <v>Phương</v>
      </c>
      <c r="I101" s="72" t="s">
        <v>53</v>
      </c>
      <c r="J101" s="32" t="s">
        <v>52</v>
      </c>
      <c r="K101" s="31" t="s">
        <v>51</v>
      </c>
      <c r="L101" s="32"/>
      <c r="M101" s="31" t="s">
        <v>19</v>
      </c>
      <c r="N101" s="60">
        <v>6.55</v>
      </c>
      <c r="O101" s="60">
        <v>5.5</v>
      </c>
      <c r="P101" s="60">
        <v>6.5</v>
      </c>
      <c r="Q101" s="60">
        <f>N101+O101+P101</f>
        <v>18.55</v>
      </c>
      <c r="R101" s="59">
        <v>18.5</v>
      </c>
      <c r="S101" s="31"/>
      <c r="T101" s="31">
        <v>2013</v>
      </c>
    </row>
    <row r="102" spans="1:20" s="66" customFormat="1" x14ac:dyDescent="0.25">
      <c r="A102" s="31">
        <v>22</v>
      </c>
      <c r="B102" s="71"/>
      <c r="C102" s="31" t="s">
        <v>50</v>
      </c>
      <c r="D102" s="64" t="s">
        <v>49</v>
      </c>
      <c r="E102" s="64" t="s">
        <v>48</v>
      </c>
      <c r="F102" s="32" t="s">
        <v>47</v>
      </c>
      <c r="G102" s="63" t="str">
        <f>LEFT(F102,LEN(F102)-LEN(H102))</f>
        <v xml:space="preserve">Lâm Thị Mỹ </v>
      </c>
      <c r="H102" s="62" t="str">
        <f>IF(ISERROR(FIND(" ",TRIM(F102),1)),"",RIGHT(TRIM(F102),LEN(TRIM(F102)) -FIND("#",SUBSTITUTE(TRIM(F102)," ","#",LEN(TRIM(F102))-LEN(SUBSTITUTE(TRIM(F102)," ",""))))))</f>
        <v>Tiên</v>
      </c>
      <c r="I102" s="72" t="s">
        <v>46</v>
      </c>
      <c r="J102" s="32" t="s">
        <v>45</v>
      </c>
      <c r="K102" s="31"/>
      <c r="L102" s="32"/>
      <c r="M102" s="31" t="s">
        <v>19</v>
      </c>
      <c r="N102" s="60">
        <v>6.75</v>
      </c>
      <c r="O102" s="60">
        <v>6.1</v>
      </c>
      <c r="P102" s="60">
        <v>8.1</v>
      </c>
      <c r="Q102" s="60">
        <f>N102+O102+P102</f>
        <v>20.95</v>
      </c>
      <c r="R102" s="59">
        <v>21</v>
      </c>
      <c r="S102" s="31"/>
      <c r="T102" s="31">
        <v>2011</v>
      </c>
    </row>
    <row r="103" spans="1:20" s="66" customFormat="1" x14ac:dyDescent="0.25">
      <c r="A103" s="31">
        <v>23</v>
      </c>
      <c r="B103" s="71"/>
      <c r="C103" s="31" t="s">
        <v>44</v>
      </c>
      <c r="D103" s="64" t="s">
        <v>43</v>
      </c>
      <c r="E103" s="64" t="s">
        <v>42</v>
      </c>
      <c r="F103" s="32" t="s">
        <v>41</v>
      </c>
      <c r="G103" s="63" t="str">
        <f>LEFT(F103,LEN(F103)-LEN(H103))</f>
        <v xml:space="preserve">Đặng Thị Thanh </v>
      </c>
      <c r="H103" s="62" t="str">
        <f>IF(ISERROR(FIND(" ",TRIM(F103),1)),"",RIGHT(TRIM(F103),LEN(TRIM(F103)) -FIND("#",SUBSTITUTE(TRIM(F103)," ","#",LEN(TRIM(F103))-LEN(SUBSTITUTE(TRIM(F103)," ",""))))))</f>
        <v>Thảo</v>
      </c>
      <c r="I103" s="72" t="s">
        <v>40</v>
      </c>
      <c r="J103" s="32" t="s">
        <v>39</v>
      </c>
      <c r="K103" s="31"/>
      <c r="L103" s="32"/>
      <c r="M103" s="31" t="s">
        <v>38</v>
      </c>
      <c r="N103" s="60">
        <v>8.5500000000000007</v>
      </c>
      <c r="O103" s="60">
        <v>6.2</v>
      </c>
      <c r="P103" s="60">
        <v>7.7</v>
      </c>
      <c r="Q103" s="60">
        <f>N103+O103+P103</f>
        <v>22.45</v>
      </c>
      <c r="R103" s="59">
        <v>22.5</v>
      </c>
      <c r="S103" s="31"/>
      <c r="T103" s="31">
        <v>2013</v>
      </c>
    </row>
    <row r="104" spans="1:20" s="66" customFormat="1" x14ac:dyDescent="0.25">
      <c r="A104" s="31">
        <v>24</v>
      </c>
      <c r="B104" s="71"/>
      <c r="C104" s="31"/>
      <c r="D104" s="64" t="s">
        <v>37</v>
      </c>
      <c r="E104" s="64" t="s">
        <v>36</v>
      </c>
      <c r="F104" s="32" t="s">
        <v>35</v>
      </c>
      <c r="G104" s="63" t="str">
        <f>LEFT(F104,LEN(F104)-LEN(H104))</f>
        <v xml:space="preserve">Huỳnh Quốc </v>
      </c>
      <c r="H104" s="62" t="str">
        <f>IF(ISERROR(FIND(" ",TRIM(F104),1)),"",RIGHT(TRIM(F104),LEN(TRIM(F104)) -FIND("#",SUBSTITUTE(TRIM(F104)," ","#",LEN(TRIM(F104))-LEN(SUBSTITUTE(TRIM(F104)," ",""))))))</f>
        <v>Toàn</v>
      </c>
      <c r="I104" s="72" t="s">
        <v>34</v>
      </c>
      <c r="J104" s="31" t="s">
        <v>33</v>
      </c>
      <c r="K104" s="31"/>
      <c r="L104" s="32"/>
      <c r="M104" s="31" t="s">
        <v>32</v>
      </c>
      <c r="N104" s="60">
        <v>8.4499999999999993</v>
      </c>
      <c r="O104" s="60">
        <v>7.3</v>
      </c>
      <c r="P104" s="60">
        <v>7.9</v>
      </c>
      <c r="Q104" s="60">
        <f>N104+O104+P104</f>
        <v>23.65</v>
      </c>
      <c r="R104" s="59">
        <v>23.5</v>
      </c>
      <c r="S104" s="31"/>
      <c r="T104" s="31"/>
    </row>
    <row r="105" spans="1:20" s="66" customFormat="1" x14ac:dyDescent="0.25">
      <c r="A105" s="31">
        <v>25</v>
      </c>
      <c r="B105" s="71"/>
      <c r="C105" s="31"/>
      <c r="D105" s="64" t="s">
        <v>31</v>
      </c>
      <c r="E105" s="64" t="s">
        <v>30</v>
      </c>
      <c r="F105" s="69" t="s">
        <v>29</v>
      </c>
      <c r="G105" s="63" t="str">
        <f>LEFT(F105,LEN(F105)-LEN(H105))</f>
        <v xml:space="preserve">Đoàn Thị Mỹ </v>
      </c>
      <c r="H105" s="62" t="str">
        <f>IF(ISERROR(FIND(" ",TRIM(F105),1)),"",RIGHT(TRIM(F105),LEN(TRIM(F105)) -FIND("#",SUBSTITUTE(TRIM(F105)," ","#",LEN(TRIM(F105))-LEN(SUBSTITUTE(TRIM(F105)," ",""))))))</f>
        <v>Linh</v>
      </c>
      <c r="I105" s="70" t="s">
        <v>28</v>
      </c>
      <c r="J105" s="69" t="s">
        <v>27</v>
      </c>
      <c r="K105" s="69"/>
      <c r="L105" s="69"/>
      <c r="M105" s="68" t="s">
        <v>19</v>
      </c>
      <c r="N105" s="60">
        <v>8.6</v>
      </c>
      <c r="O105" s="60">
        <v>7.2</v>
      </c>
      <c r="P105" s="60">
        <v>8</v>
      </c>
      <c r="Q105" s="60">
        <f>N105+O105+P105</f>
        <v>23.8</v>
      </c>
      <c r="R105" s="59">
        <v>24</v>
      </c>
      <c r="S105" s="31"/>
      <c r="T105" s="67">
        <v>2007</v>
      </c>
    </row>
    <row r="106" spans="1:20" s="51" customFormat="1" x14ac:dyDescent="0.25">
      <c r="A106" s="31">
        <v>26</v>
      </c>
      <c r="B106" s="65" t="s">
        <v>26</v>
      </c>
      <c r="C106" s="31" t="s">
        <v>25</v>
      </c>
      <c r="D106" s="64" t="s">
        <v>24</v>
      </c>
      <c r="E106" s="64" t="s">
        <v>23</v>
      </c>
      <c r="F106" s="32" t="s">
        <v>22</v>
      </c>
      <c r="G106" s="63" t="str">
        <f>LEFT(F106,LEN(F106)-LEN(H106))</f>
        <v xml:space="preserve">Bùi Thị Ngọc </v>
      </c>
      <c r="H106" s="62" t="str">
        <f>IF(ISERROR(FIND(" ",TRIM(F106),1)),"",RIGHT(TRIM(F106),LEN(TRIM(F106)) -FIND("#",SUBSTITUTE(TRIM(F106)," ","#",LEN(TRIM(F106))-LEN(SUBSTITUTE(TRIM(F106)," ",""))))))</f>
        <v>Trinh</v>
      </c>
      <c r="I106" s="61" t="s">
        <v>21</v>
      </c>
      <c r="J106" s="32" t="s">
        <v>20</v>
      </c>
      <c r="K106" s="31"/>
      <c r="L106" s="31"/>
      <c r="M106" s="31" t="s">
        <v>19</v>
      </c>
      <c r="N106" s="60">
        <v>6.85</v>
      </c>
      <c r="O106" s="60">
        <v>6.3</v>
      </c>
      <c r="P106" s="60">
        <v>7.7</v>
      </c>
      <c r="Q106" s="60">
        <f>N106+O106+P106</f>
        <v>20.849999999999998</v>
      </c>
      <c r="R106" s="59">
        <v>21</v>
      </c>
      <c r="S106" s="31"/>
      <c r="T106" s="31">
        <v>2014</v>
      </c>
    </row>
    <row r="107" spans="1:20" s="51" customFormat="1" ht="15" x14ac:dyDescent="0.25">
      <c r="A107" s="58" t="s">
        <v>18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6"/>
      <c r="T107" s="55"/>
    </row>
    <row r="108" spans="1:20" x14ac:dyDescent="0.25">
      <c r="A108" s="54" t="s">
        <v>17</v>
      </c>
      <c r="B108" s="54"/>
      <c r="C108" s="54"/>
      <c r="D108" s="54"/>
      <c r="E108" s="54"/>
      <c r="F108" s="54"/>
      <c r="G108" s="54"/>
      <c r="H108" s="50"/>
      <c r="J108" s="53"/>
      <c r="K108" s="53"/>
      <c r="L108" s="53"/>
      <c r="M108" s="53"/>
      <c r="N108" s="53"/>
      <c r="O108" s="52" t="s">
        <v>16</v>
      </c>
      <c r="P108" s="52"/>
      <c r="Q108" s="52"/>
      <c r="R108" s="52"/>
      <c r="S108" s="52"/>
    </row>
    <row r="109" spans="1:20" x14ac:dyDescent="0.25">
      <c r="A109" s="51"/>
      <c r="B109" s="51"/>
      <c r="C109" s="51"/>
      <c r="D109" s="49"/>
      <c r="E109" s="49"/>
      <c r="F109" s="49"/>
      <c r="G109" s="49"/>
      <c r="H109" s="50"/>
      <c r="J109" s="53"/>
      <c r="K109" s="53"/>
      <c r="L109" s="53"/>
      <c r="M109" s="53"/>
      <c r="N109" s="53"/>
      <c r="O109" s="52" t="s">
        <v>15</v>
      </c>
      <c r="P109" s="52"/>
      <c r="Q109" s="52"/>
      <c r="R109" s="52"/>
      <c r="S109" s="52"/>
    </row>
    <row r="110" spans="1:20" s="37" customFormat="1" x14ac:dyDescent="0.25">
      <c r="A110" s="51"/>
      <c r="B110" s="51"/>
      <c r="C110" s="51"/>
      <c r="D110" s="49"/>
      <c r="E110" s="49"/>
      <c r="F110" s="49"/>
      <c r="G110" s="49"/>
      <c r="H110" s="50"/>
      <c r="J110" s="38"/>
      <c r="K110" s="41"/>
      <c r="L110" s="41"/>
      <c r="M110" s="38"/>
      <c r="N110" s="40"/>
      <c r="O110" s="42"/>
      <c r="P110" s="38"/>
      <c r="Q110" s="38"/>
      <c r="R110" s="39"/>
      <c r="S110" s="38"/>
      <c r="T110" s="38"/>
    </row>
    <row r="111" spans="1:20" s="37" customFormat="1" x14ac:dyDescent="0.25">
      <c r="A111" s="45"/>
      <c r="B111" s="44"/>
      <c r="C111" s="43"/>
      <c r="D111" s="49"/>
      <c r="E111" s="49"/>
      <c r="F111" s="49"/>
      <c r="G111" s="49"/>
      <c r="H111" s="6"/>
      <c r="J111" s="38"/>
      <c r="K111" s="41"/>
      <c r="L111" s="41"/>
      <c r="M111" s="38"/>
      <c r="N111" s="40"/>
      <c r="O111" s="42"/>
      <c r="P111" s="38"/>
      <c r="Q111" s="38"/>
      <c r="R111" s="39"/>
      <c r="S111" s="38"/>
      <c r="T111" s="38"/>
    </row>
    <row r="112" spans="1:20" s="37" customFormat="1" x14ac:dyDescent="0.25">
      <c r="A112" s="45"/>
      <c r="B112" s="44"/>
      <c r="C112" s="43"/>
      <c r="D112" s="49"/>
      <c r="E112" s="49"/>
      <c r="F112" s="49"/>
      <c r="G112" s="49"/>
      <c r="H112" s="6"/>
      <c r="J112" s="38"/>
      <c r="K112" s="41"/>
      <c r="L112" s="41"/>
      <c r="M112" s="38"/>
      <c r="N112" s="40"/>
      <c r="O112" s="42"/>
      <c r="P112" s="38"/>
      <c r="Q112" s="38"/>
      <c r="R112" s="39"/>
      <c r="S112" s="38"/>
      <c r="T112" s="38"/>
    </row>
    <row r="113" spans="1:20" s="37" customFormat="1" x14ac:dyDescent="0.25">
      <c r="A113" s="45"/>
      <c r="B113" s="44"/>
      <c r="C113" s="43"/>
      <c r="D113" s="43"/>
      <c r="E113" s="43"/>
      <c r="F113" s="38"/>
      <c r="G113" s="6"/>
      <c r="H113" s="6"/>
      <c r="J113" s="48"/>
      <c r="K113" s="48"/>
      <c r="L113" s="48"/>
      <c r="M113" s="47"/>
      <c r="N113" s="47"/>
      <c r="O113" s="46" t="s">
        <v>14</v>
      </c>
      <c r="P113" s="46"/>
      <c r="Q113" s="46"/>
      <c r="R113" s="46"/>
      <c r="S113" s="46"/>
      <c r="T113" s="38"/>
    </row>
    <row r="114" spans="1:20" s="37" customFormat="1" x14ac:dyDescent="0.25">
      <c r="A114" s="45"/>
      <c r="B114" s="44"/>
      <c r="C114" s="43"/>
      <c r="D114" s="43"/>
      <c r="E114" s="43"/>
      <c r="F114" s="38"/>
      <c r="G114" s="6"/>
      <c r="H114" s="6"/>
      <c r="J114" s="48"/>
      <c r="K114" s="48"/>
      <c r="L114" s="48"/>
      <c r="M114" s="47"/>
      <c r="N114" s="47"/>
      <c r="O114" s="46" t="s">
        <v>13</v>
      </c>
      <c r="P114" s="46"/>
      <c r="Q114" s="46"/>
      <c r="R114" s="46"/>
      <c r="S114" s="46"/>
      <c r="T114" s="38"/>
    </row>
    <row r="115" spans="1:20" s="37" customFormat="1" x14ac:dyDescent="0.25">
      <c r="A115" s="45"/>
      <c r="B115" s="44"/>
      <c r="C115" s="43"/>
      <c r="D115" s="43"/>
      <c r="E115" s="43"/>
      <c r="F115" s="38"/>
      <c r="G115" s="6"/>
      <c r="H115" s="6"/>
      <c r="I115" s="42"/>
      <c r="J115" s="38"/>
      <c r="K115" s="41"/>
      <c r="L115" s="41"/>
      <c r="M115" s="38"/>
      <c r="N115" s="40"/>
      <c r="O115" s="38"/>
      <c r="P115" s="38"/>
      <c r="Q115" s="38"/>
      <c r="R115" s="39"/>
      <c r="S115" s="38"/>
      <c r="T115" s="38"/>
    </row>
    <row r="116" spans="1:20" s="37" customFormat="1" x14ac:dyDescent="0.25">
      <c r="A116" s="45"/>
      <c r="B116" s="44"/>
      <c r="C116" s="43"/>
      <c r="D116" s="43"/>
      <c r="E116" s="43"/>
      <c r="F116" s="38"/>
      <c r="G116" s="6"/>
      <c r="H116" s="6"/>
      <c r="I116" s="42"/>
      <c r="J116" s="38"/>
      <c r="K116" s="41"/>
      <c r="L116" s="41"/>
      <c r="M116" s="38"/>
      <c r="N116" s="40"/>
      <c r="O116" s="38"/>
      <c r="P116" s="38"/>
      <c r="Q116" s="38"/>
      <c r="R116" s="39"/>
      <c r="S116" s="38"/>
      <c r="T116" s="38"/>
    </row>
    <row r="117" spans="1:20" s="37" customFormat="1" x14ac:dyDescent="0.25">
      <c r="A117" s="45"/>
      <c r="B117" s="44"/>
      <c r="C117" s="43"/>
      <c r="D117" s="43"/>
      <c r="E117" s="43"/>
      <c r="F117" s="38"/>
      <c r="G117" s="6"/>
      <c r="H117" s="6"/>
      <c r="I117" s="42"/>
      <c r="J117" s="38"/>
      <c r="K117" s="41"/>
      <c r="L117" s="41"/>
      <c r="M117" s="38"/>
      <c r="N117" s="40"/>
      <c r="O117" s="38"/>
      <c r="P117" s="38"/>
      <c r="Q117" s="38"/>
      <c r="R117" s="39"/>
      <c r="S117" s="38"/>
      <c r="T117" s="38"/>
    </row>
    <row r="118" spans="1:20" s="37" customFormat="1" x14ac:dyDescent="0.25">
      <c r="A118" s="45"/>
      <c r="B118" s="44"/>
      <c r="C118" s="43"/>
      <c r="D118" s="43"/>
      <c r="E118" s="43"/>
      <c r="F118" s="38"/>
      <c r="G118" s="6"/>
      <c r="H118" s="6"/>
      <c r="I118" s="42"/>
      <c r="J118" s="38"/>
      <c r="K118" s="41"/>
      <c r="L118" s="41"/>
      <c r="M118" s="38"/>
      <c r="N118" s="40"/>
      <c r="O118" s="38"/>
      <c r="P118" s="38"/>
      <c r="Q118" s="38"/>
      <c r="R118" s="39"/>
      <c r="S118" s="38"/>
      <c r="T118" s="38"/>
    </row>
    <row r="119" spans="1:20" s="37" customFormat="1" x14ac:dyDescent="0.25">
      <c r="A119" s="45"/>
      <c r="B119" s="44"/>
      <c r="C119" s="43"/>
      <c r="D119" s="43"/>
      <c r="E119" s="43"/>
      <c r="F119" s="38"/>
      <c r="G119" s="6"/>
      <c r="H119" s="6"/>
      <c r="I119" s="42"/>
      <c r="J119" s="38"/>
      <c r="K119" s="41"/>
      <c r="L119" s="41"/>
      <c r="M119" s="38"/>
      <c r="N119" s="40"/>
      <c r="O119" s="38"/>
      <c r="P119" s="38"/>
      <c r="Q119" s="38"/>
      <c r="R119" s="39"/>
      <c r="S119" s="38"/>
      <c r="T119" s="38"/>
    </row>
    <row r="120" spans="1:20" s="37" customFormat="1" x14ac:dyDescent="0.25">
      <c r="A120" s="45"/>
      <c r="B120" s="44"/>
      <c r="C120" s="43"/>
      <c r="D120" s="43"/>
      <c r="E120" s="43"/>
      <c r="F120" s="38"/>
      <c r="G120" s="6"/>
      <c r="H120" s="6"/>
      <c r="I120" s="42"/>
      <c r="J120" s="38"/>
      <c r="K120" s="41"/>
      <c r="L120" s="41"/>
      <c r="M120" s="38"/>
      <c r="N120" s="40"/>
      <c r="O120" s="38"/>
      <c r="P120" s="38"/>
      <c r="Q120" s="38"/>
      <c r="R120" s="39"/>
      <c r="S120" s="38"/>
      <c r="T120" s="38"/>
    </row>
    <row r="121" spans="1:20" s="37" customFormat="1" x14ac:dyDescent="0.25">
      <c r="A121" s="45"/>
      <c r="B121" s="44"/>
      <c r="C121" s="43"/>
      <c r="D121" s="43"/>
      <c r="E121" s="43"/>
      <c r="F121" s="38"/>
      <c r="G121" s="6"/>
      <c r="H121" s="6"/>
      <c r="I121" s="42"/>
      <c r="J121" s="38"/>
      <c r="K121" s="41"/>
      <c r="L121" s="41"/>
      <c r="M121" s="38"/>
      <c r="N121" s="40"/>
      <c r="O121" s="38"/>
      <c r="P121" s="38"/>
      <c r="Q121" s="38"/>
      <c r="R121" s="39"/>
      <c r="S121" s="38"/>
      <c r="T121" s="38"/>
    </row>
    <row r="122" spans="1:20" s="37" customFormat="1" x14ac:dyDescent="0.25">
      <c r="A122" s="45"/>
      <c r="B122" s="44"/>
      <c r="C122" s="43"/>
      <c r="D122" s="43"/>
      <c r="E122" s="43"/>
      <c r="F122" s="38"/>
      <c r="G122" s="6"/>
      <c r="H122" s="6"/>
      <c r="I122" s="42"/>
      <c r="J122" s="38"/>
      <c r="K122" s="41"/>
      <c r="L122" s="41"/>
      <c r="M122" s="38"/>
      <c r="N122" s="40"/>
      <c r="O122" s="38"/>
      <c r="P122" s="38"/>
      <c r="Q122" s="38"/>
      <c r="R122" s="39"/>
      <c r="S122" s="38"/>
      <c r="T122" s="38"/>
    </row>
    <row r="123" spans="1:20" s="37" customFormat="1" x14ac:dyDescent="0.25">
      <c r="A123" s="45"/>
      <c r="B123" s="44"/>
      <c r="C123" s="43"/>
      <c r="D123" s="43"/>
      <c r="E123" s="43"/>
      <c r="F123" s="38"/>
      <c r="G123" s="6"/>
      <c r="H123" s="6"/>
      <c r="I123" s="42"/>
      <c r="J123" s="38"/>
      <c r="K123" s="41"/>
      <c r="L123" s="41"/>
      <c r="M123" s="38"/>
      <c r="N123" s="40"/>
      <c r="O123" s="38"/>
      <c r="P123" s="38"/>
      <c r="Q123" s="38"/>
      <c r="R123" s="39"/>
      <c r="S123" s="38"/>
      <c r="T123" s="38"/>
    </row>
    <row r="124" spans="1:20" s="37" customFormat="1" x14ac:dyDescent="0.25">
      <c r="A124" s="45"/>
      <c r="B124" s="44"/>
      <c r="C124" s="43"/>
      <c r="D124" s="43"/>
      <c r="E124" s="43"/>
      <c r="F124" s="38"/>
      <c r="G124" s="6"/>
      <c r="H124" s="6"/>
      <c r="I124" s="42"/>
      <c r="J124" s="38"/>
      <c r="K124" s="41"/>
      <c r="L124" s="41"/>
      <c r="M124" s="38"/>
      <c r="N124" s="40"/>
      <c r="O124" s="38"/>
      <c r="P124" s="38"/>
      <c r="Q124" s="38"/>
      <c r="R124" s="39"/>
      <c r="S124" s="38"/>
      <c r="T124" s="38"/>
    </row>
    <row r="125" spans="1:20" s="37" customFormat="1" x14ac:dyDescent="0.25">
      <c r="A125" s="45"/>
      <c r="B125" s="44"/>
      <c r="C125" s="43"/>
      <c r="D125" s="43"/>
      <c r="E125" s="43"/>
      <c r="F125" s="38"/>
      <c r="G125" s="6"/>
      <c r="H125" s="6"/>
      <c r="I125" s="42"/>
      <c r="J125" s="38"/>
      <c r="K125" s="41"/>
      <c r="L125" s="41"/>
      <c r="M125" s="38"/>
      <c r="N125" s="40"/>
      <c r="O125" s="38"/>
      <c r="P125" s="38"/>
      <c r="Q125" s="38"/>
      <c r="R125" s="39"/>
      <c r="S125" s="38"/>
      <c r="T125" s="38"/>
    </row>
    <row r="126" spans="1:20" s="37" customFormat="1" x14ac:dyDescent="0.25">
      <c r="A126" s="45"/>
      <c r="B126" s="44"/>
      <c r="C126" s="43"/>
      <c r="D126" s="43"/>
      <c r="E126" s="43"/>
      <c r="F126" s="38"/>
      <c r="G126" s="6"/>
      <c r="H126" s="6"/>
      <c r="I126" s="42"/>
      <c r="J126" s="38"/>
      <c r="K126" s="41"/>
      <c r="L126" s="41"/>
      <c r="M126" s="38"/>
      <c r="N126" s="40"/>
      <c r="O126" s="38"/>
      <c r="P126" s="38"/>
      <c r="Q126" s="38"/>
      <c r="R126" s="39"/>
      <c r="S126" s="38"/>
      <c r="T126" s="38"/>
    </row>
    <row r="127" spans="1:20" s="37" customFormat="1" x14ac:dyDescent="0.25">
      <c r="A127" s="45"/>
      <c r="B127" s="44"/>
      <c r="C127" s="43"/>
      <c r="D127" s="43"/>
      <c r="E127" s="43"/>
      <c r="F127" s="38"/>
      <c r="G127" s="6"/>
      <c r="H127" s="6"/>
      <c r="I127" s="42"/>
      <c r="J127" s="38"/>
      <c r="K127" s="41"/>
      <c r="L127" s="41"/>
      <c r="M127" s="38"/>
      <c r="N127" s="40"/>
      <c r="O127" s="38"/>
      <c r="P127" s="38"/>
      <c r="Q127" s="38"/>
      <c r="R127" s="39"/>
      <c r="S127" s="38"/>
      <c r="T127" s="38"/>
    </row>
    <row r="128" spans="1:20" s="37" customFormat="1" x14ac:dyDescent="0.25">
      <c r="A128" s="45"/>
      <c r="B128" s="44"/>
      <c r="C128" s="43"/>
      <c r="D128" s="43"/>
      <c r="E128" s="43"/>
      <c r="F128" s="38"/>
      <c r="G128" s="6"/>
      <c r="H128" s="6"/>
      <c r="I128" s="42"/>
      <c r="J128" s="38"/>
      <c r="K128" s="41"/>
      <c r="L128" s="41"/>
      <c r="M128" s="38"/>
      <c r="N128" s="40"/>
      <c r="O128" s="38"/>
      <c r="P128" s="38"/>
      <c r="Q128" s="38"/>
      <c r="R128" s="39"/>
      <c r="S128" s="38"/>
      <c r="T128" s="38"/>
    </row>
    <row r="129" spans="1:20" s="37" customFormat="1" x14ac:dyDescent="0.25">
      <c r="A129" s="45"/>
      <c r="B129" s="44"/>
      <c r="C129" s="43"/>
      <c r="D129" s="43"/>
      <c r="E129" s="43"/>
      <c r="F129" s="38"/>
      <c r="G129" s="6"/>
      <c r="H129" s="6"/>
      <c r="I129" s="42"/>
      <c r="J129" s="38"/>
      <c r="K129" s="41"/>
      <c r="L129" s="41"/>
      <c r="M129" s="38"/>
      <c r="N129" s="40"/>
      <c r="O129" s="38"/>
      <c r="P129" s="38"/>
      <c r="Q129" s="38"/>
      <c r="R129" s="39"/>
      <c r="S129" s="38"/>
      <c r="T129" s="38"/>
    </row>
    <row r="130" spans="1:20" s="37" customFormat="1" x14ac:dyDescent="0.25">
      <c r="A130" s="45"/>
      <c r="B130" s="44"/>
      <c r="C130" s="43"/>
      <c r="D130" s="43"/>
      <c r="E130" s="43"/>
      <c r="F130" s="38"/>
      <c r="G130" s="6"/>
      <c r="H130" s="6"/>
      <c r="I130" s="42"/>
      <c r="J130" s="38"/>
      <c r="K130" s="41"/>
      <c r="L130" s="41"/>
      <c r="M130" s="38"/>
      <c r="N130" s="40"/>
      <c r="O130" s="38"/>
      <c r="P130" s="38"/>
      <c r="Q130" s="38"/>
      <c r="R130" s="39"/>
      <c r="S130" s="38"/>
      <c r="T130" s="38"/>
    </row>
    <row r="131" spans="1:20" s="37" customFormat="1" x14ac:dyDescent="0.25">
      <c r="A131" s="45"/>
      <c r="B131" s="44"/>
      <c r="C131" s="43"/>
      <c r="D131" s="43"/>
      <c r="E131" s="43"/>
      <c r="F131" s="38"/>
      <c r="G131" s="6"/>
      <c r="H131" s="6"/>
      <c r="I131" s="42"/>
      <c r="J131" s="38"/>
      <c r="K131" s="41"/>
      <c r="L131" s="41"/>
      <c r="M131" s="38"/>
      <c r="N131" s="40"/>
      <c r="O131" s="38"/>
      <c r="P131" s="38"/>
      <c r="Q131" s="38"/>
      <c r="R131" s="39"/>
      <c r="S131" s="38"/>
      <c r="T131" s="38"/>
    </row>
    <row r="132" spans="1:20" s="37" customFormat="1" x14ac:dyDescent="0.25">
      <c r="A132" s="45"/>
      <c r="B132" s="44"/>
      <c r="C132" s="43"/>
      <c r="D132" s="43"/>
      <c r="E132" s="43"/>
      <c r="F132" s="38"/>
      <c r="G132" s="6"/>
      <c r="H132" s="6"/>
      <c r="I132" s="42"/>
      <c r="J132" s="38"/>
      <c r="K132" s="41"/>
      <c r="L132" s="41"/>
      <c r="M132" s="38"/>
      <c r="N132" s="40"/>
      <c r="O132" s="38"/>
      <c r="P132" s="38"/>
      <c r="Q132" s="38"/>
      <c r="R132" s="39"/>
      <c r="S132" s="38"/>
      <c r="T132" s="38"/>
    </row>
    <row r="133" spans="1:20" s="37" customFormat="1" x14ac:dyDescent="0.25">
      <c r="A133" s="45"/>
      <c r="B133" s="44"/>
      <c r="C133" s="43"/>
      <c r="D133" s="43"/>
      <c r="E133" s="43"/>
      <c r="F133" s="38"/>
      <c r="G133" s="6"/>
      <c r="H133" s="6"/>
      <c r="I133" s="42"/>
      <c r="J133" s="38"/>
      <c r="K133" s="41"/>
      <c r="L133" s="41"/>
      <c r="M133" s="38"/>
      <c r="N133" s="40"/>
      <c r="O133" s="38"/>
      <c r="P133" s="38"/>
      <c r="Q133" s="38"/>
      <c r="R133" s="39"/>
      <c r="S133" s="38"/>
      <c r="T133" s="38"/>
    </row>
    <row r="134" spans="1:20" s="37" customFormat="1" x14ac:dyDescent="0.25">
      <c r="A134" s="45"/>
      <c r="B134" s="44"/>
      <c r="C134" s="43"/>
      <c r="D134" s="43"/>
      <c r="E134" s="43"/>
      <c r="F134" s="38"/>
      <c r="G134" s="6"/>
      <c r="H134" s="6"/>
      <c r="I134" s="42"/>
      <c r="J134" s="38"/>
      <c r="K134" s="41"/>
      <c r="L134" s="41"/>
      <c r="M134" s="38"/>
      <c r="N134" s="40"/>
      <c r="O134" s="38"/>
      <c r="P134" s="38"/>
      <c r="Q134" s="38"/>
      <c r="R134" s="39"/>
      <c r="S134" s="38"/>
      <c r="T134" s="38"/>
    </row>
    <row r="135" spans="1:20" s="37" customFormat="1" x14ac:dyDescent="0.25">
      <c r="A135" s="45"/>
      <c r="B135" s="44"/>
      <c r="C135" s="43"/>
      <c r="D135" s="43"/>
      <c r="E135" s="43"/>
      <c r="F135" s="38"/>
      <c r="G135" s="6"/>
      <c r="H135" s="6"/>
      <c r="I135" s="42"/>
      <c r="J135" s="38"/>
      <c r="K135" s="41"/>
      <c r="L135" s="41"/>
      <c r="M135" s="38"/>
      <c r="N135" s="40"/>
      <c r="O135" s="38"/>
      <c r="P135" s="38"/>
      <c r="Q135" s="38"/>
      <c r="R135" s="39"/>
      <c r="S135" s="38"/>
      <c r="T135" s="38"/>
    </row>
    <row r="136" spans="1:20" s="37" customFormat="1" x14ac:dyDescent="0.25">
      <c r="A136" s="45"/>
      <c r="B136" s="44"/>
      <c r="C136" s="43"/>
      <c r="D136" s="43"/>
      <c r="E136" s="43"/>
      <c r="F136" s="38"/>
      <c r="G136" s="6"/>
      <c r="H136" s="6"/>
      <c r="I136" s="42"/>
      <c r="J136" s="38"/>
      <c r="K136" s="41"/>
      <c r="L136" s="41"/>
      <c r="M136" s="38"/>
      <c r="N136" s="40"/>
      <c r="O136" s="38"/>
      <c r="P136" s="38"/>
      <c r="Q136" s="38"/>
      <c r="R136" s="39"/>
      <c r="S136" s="38"/>
      <c r="T136" s="38"/>
    </row>
    <row r="137" spans="1:20" s="37" customFormat="1" x14ac:dyDescent="0.25">
      <c r="A137" s="45"/>
      <c r="B137" s="44"/>
      <c r="C137" s="43"/>
      <c r="D137" s="43"/>
      <c r="E137" s="43"/>
      <c r="F137" s="38"/>
      <c r="G137" s="6"/>
      <c r="H137" s="6"/>
      <c r="I137" s="42"/>
      <c r="J137" s="38"/>
      <c r="K137" s="41"/>
      <c r="L137" s="41"/>
      <c r="M137" s="38"/>
      <c r="N137" s="40"/>
      <c r="O137" s="38"/>
      <c r="P137" s="38"/>
      <c r="Q137" s="38"/>
      <c r="R137" s="39"/>
      <c r="S137" s="38"/>
      <c r="T137" s="38"/>
    </row>
    <row r="138" spans="1:20" s="37" customFormat="1" x14ac:dyDescent="0.25">
      <c r="A138" s="45"/>
      <c r="B138" s="44"/>
      <c r="C138" s="43"/>
      <c r="D138" s="43"/>
      <c r="E138" s="43"/>
      <c r="F138" s="38"/>
      <c r="G138" s="6"/>
      <c r="H138" s="6"/>
      <c r="I138" s="42"/>
      <c r="J138" s="38"/>
      <c r="K138" s="41"/>
      <c r="L138" s="41"/>
      <c r="M138" s="38"/>
      <c r="N138" s="40"/>
      <c r="O138" s="38"/>
      <c r="P138" s="38"/>
      <c r="Q138" s="38"/>
      <c r="R138" s="39"/>
      <c r="S138" s="38"/>
      <c r="T138" s="38"/>
    </row>
    <row r="139" spans="1:20" s="37" customFormat="1" x14ac:dyDescent="0.25">
      <c r="A139" s="45"/>
      <c r="B139" s="44"/>
      <c r="C139" s="43"/>
      <c r="D139" s="43"/>
      <c r="E139" s="43"/>
      <c r="F139" s="38"/>
      <c r="G139" s="6"/>
      <c r="H139" s="6"/>
      <c r="I139" s="42"/>
      <c r="J139" s="38"/>
      <c r="K139" s="41"/>
      <c r="L139" s="41"/>
      <c r="M139" s="38"/>
      <c r="N139" s="40"/>
      <c r="O139" s="38"/>
      <c r="P139" s="38"/>
      <c r="Q139" s="38"/>
      <c r="R139" s="39"/>
      <c r="S139" s="38"/>
      <c r="T139" s="38"/>
    </row>
    <row r="140" spans="1:20" s="37" customFormat="1" x14ac:dyDescent="0.25">
      <c r="A140" s="45"/>
      <c r="B140" s="44"/>
      <c r="C140" s="43"/>
      <c r="D140" s="43"/>
      <c r="E140" s="43"/>
      <c r="F140" s="38"/>
      <c r="G140" s="6"/>
      <c r="H140" s="6"/>
      <c r="I140" s="42"/>
      <c r="J140" s="38"/>
      <c r="K140" s="41"/>
      <c r="L140" s="41"/>
      <c r="M140" s="38"/>
      <c r="N140" s="40"/>
      <c r="O140" s="38"/>
      <c r="P140" s="38"/>
      <c r="Q140" s="38"/>
      <c r="R140" s="39"/>
      <c r="S140" s="38"/>
      <c r="T140" s="38"/>
    </row>
    <row r="141" spans="1:20" s="37" customFormat="1" x14ac:dyDescent="0.25">
      <c r="A141" s="45"/>
      <c r="B141" s="44"/>
      <c r="C141" s="43"/>
      <c r="D141" s="43"/>
      <c r="E141" s="43"/>
      <c r="F141" s="38"/>
      <c r="G141" s="6"/>
      <c r="H141" s="6"/>
      <c r="I141" s="42"/>
      <c r="J141" s="38"/>
      <c r="K141" s="41"/>
      <c r="L141" s="41"/>
      <c r="M141" s="38"/>
      <c r="N141" s="40"/>
      <c r="O141" s="38"/>
      <c r="P141" s="38"/>
      <c r="Q141" s="38"/>
      <c r="R141" s="39"/>
      <c r="S141" s="38"/>
      <c r="T141" s="38"/>
    </row>
    <row r="142" spans="1:20" s="37" customFormat="1" x14ac:dyDescent="0.25">
      <c r="A142" s="45"/>
      <c r="B142" s="44"/>
      <c r="C142" s="43"/>
      <c r="D142" s="43"/>
      <c r="E142" s="43"/>
      <c r="F142" s="38"/>
      <c r="G142" s="6"/>
      <c r="H142" s="6"/>
      <c r="I142" s="42"/>
      <c r="J142" s="38"/>
      <c r="K142" s="41"/>
      <c r="L142" s="41"/>
      <c r="M142" s="38"/>
      <c r="N142" s="40"/>
      <c r="O142" s="38"/>
      <c r="P142" s="38"/>
      <c r="Q142" s="38"/>
      <c r="R142" s="39"/>
      <c r="S142" s="38"/>
      <c r="T142" s="38"/>
    </row>
    <row r="143" spans="1:20" s="37" customFormat="1" x14ac:dyDescent="0.25">
      <c r="A143" s="45"/>
      <c r="B143" s="44"/>
      <c r="C143" s="43"/>
      <c r="D143" s="43"/>
      <c r="E143" s="43"/>
      <c r="F143" s="38"/>
      <c r="G143" s="6"/>
      <c r="H143" s="6"/>
      <c r="I143" s="42"/>
      <c r="J143" s="38"/>
      <c r="K143" s="41"/>
      <c r="L143" s="41"/>
      <c r="M143" s="38"/>
      <c r="N143" s="40"/>
      <c r="O143" s="38"/>
      <c r="P143" s="38"/>
      <c r="Q143" s="38"/>
      <c r="R143" s="39"/>
      <c r="S143" s="38"/>
      <c r="T143" s="38"/>
    </row>
    <row r="144" spans="1:20" s="37" customFormat="1" x14ac:dyDescent="0.25">
      <c r="A144" s="45"/>
      <c r="B144" s="44"/>
      <c r="C144" s="43"/>
      <c r="D144" s="43"/>
      <c r="E144" s="43"/>
      <c r="F144" s="38"/>
      <c r="G144" s="6"/>
      <c r="H144" s="6"/>
      <c r="I144" s="42"/>
      <c r="J144" s="38"/>
      <c r="K144" s="41"/>
      <c r="L144" s="41"/>
      <c r="M144" s="38"/>
      <c r="N144" s="40"/>
      <c r="O144" s="38"/>
      <c r="P144" s="38"/>
      <c r="Q144" s="38"/>
      <c r="R144" s="39"/>
      <c r="S144" s="38"/>
      <c r="T144" s="38"/>
    </row>
    <row r="145" spans="1:20" s="37" customFormat="1" x14ac:dyDescent="0.25">
      <c r="A145" s="45"/>
      <c r="B145" s="44"/>
      <c r="C145" s="43"/>
      <c r="D145" s="43"/>
      <c r="E145" s="43"/>
      <c r="F145" s="38"/>
      <c r="G145" s="6"/>
      <c r="H145" s="6"/>
      <c r="I145" s="42"/>
      <c r="J145" s="38"/>
      <c r="K145" s="41"/>
      <c r="L145" s="41"/>
      <c r="M145" s="38"/>
      <c r="N145" s="40"/>
      <c r="O145" s="38"/>
      <c r="P145" s="38"/>
      <c r="Q145" s="38"/>
      <c r="R145" s="39"/>
      <c r="S145" s="38"/>
      <c r="T145" s="38"/>
    </row>
    <row r="146" spans="1:20" s="37" customFormat="1" x14ac:dyDescent="0.25">
      <c r="A146" s="45"/>
      <c r="B146" s="44"/>
      <c r="C146" s="43"/>
      <c r="D146" s="43"/>
      <c r="E146" s="43"/>
      <c r="F146" s="38"/>
      <c r="G146" s="6"/>
      <c r="H146" s="6"/>
      <c r="I146" s="42"/>
      <c r="J146" s="38"/>
      <c r="K146" s="41"/>
      <c r="L146" s="41"/>
      <c r="M146" s="38"/>
      <c r="N146" s="40"/>
      <c r="O146" s="38"/>
      <c r="P146" s="38"/>
      <c r="Q146" s="38"/>
      <c r="R146" s="39"/>
      <c r="S146" s="38"/>
      <c r="T146" s="38"/>
    </row>
    <row r="147" spans="1:20" s="37" customFormat="1" x14ac:dyDescent="0.25">
      <c r="A147" s="45"/>
      <c r="B147" s="44"/>
      <c r="C147" s="43"/>
      <c r="D147" s="43"/>
      <c r="E147" s="43"/>
      <c r="F147" s="38"/>
      <c r="G147" s="6"/>
      <c r="H147" s="6"/>
      <c r="I147" s="42"/>
      <c r="J147" s="38"/>
      <c r="K147" s="41"/>
      <c r="L147" s="41"/>
      <c r="M147" s="38"/>
      <c r="N147" s="40"/>
      <c r="O147" s="38"/>
      <c r="P147" s="38"/>
      <c r="Q147" s="38"/>
      <c r="R147" s="39"/>
      <c r="S147" s="38"/>
      <c r="T147" s="38"/>
    </row>
    <row r="148" spans="1:20" s="37" customFormat="1" x14ac:dyDescent="0.25">
      <c r="A148" s="45"/>
      <c r="B148" s="44"/>
      <c r="C148" s="43"/>
      <c r="D148" s="43"/>
      <c r="E148" s="43"/>
      <c r="F148" s="38"/>
      <c r="G148" s="6"/>
      <c r="H148" s="6"/>
      <c r="I148" s="42"/>
      <c r="J148" s="38"/>
      <c r="K148" s="41"/>
      <c r="L148" s="41"/>
      <c r="M148" s="38"/>
      <c r="N148" s="40"/>
      <c r="O148" s="38"/>
      <c r="P148" s="38"/>
      <c r="Q148" s="38"/>
      <c r="R148" s="39"/>
      <c r="S148" s="38"/>
      <c r="T148" s="38"/>
    </row>
    <row r="149" spans="1:20" s="37" customFormat="1" x14ac:dyDescent="0.25">
      <c r="A149" s="45"/>
      <c r="B149" s="44"/>
      <c r="C149" s="43"/>
      <c r="D149" s="43"/>
      <c r="E149" s="43"/>
      <c r="F149" s="38"/>
      <c r="G149" s="6"/>
      <c r="H149" s="6"/>
      <c r="I149" s="42"/>
      <c r="J149" s="38"/>
      <c r="K149" s="41"/>
      <c r="L149" s="41"/>
      <c r="M149" s="38"/>
      <c r="N149" s="40"/>
      <c r="O149" s="38"/>
      <c r="P149" s="38"/>
      <c r="Q149" s="38"/>
      <c r="R149" s="39"/>
      <c r="S149" s="38"/>
      <c r="T149" s="38"/>
    </row>
    <row r="150" spans="1:20" s="37" customFormat="1" x14ac:dyDescent="0.25">
      <c r="A150" s="45"/>
      <c r="B150" s="44"/>
      <c r="C150" s="43"/>
      <c r="D150" s="43"/>
      <c r="E150" s="43"/>
      <c r="F150" s="38"/>
      <c r="G150" s="6"/>
      <c r="H150" s="6"/>
      <c r="I150" s="42"/>
      <c r="J150" s="38"/>
      <c r="K150" s="41"/>
      <c r="L150" s="41"/>
      <c r="M150" s="38"/>
      <c r="N150" s="40"/>
      <c r="O150" s="38"/>
      <c r="P150" s="38"/>
      <c r="Q150" s="38"/>
      <c r="R150" s="39"/>
      <c r="S150" s="38"/>
      <c r="T150" s="38"/>
    </row>
    <row r="151" spans="1:20" s="37" customFormat="1" x14ac:dyDescent="0.25">
      <c r="A151" s="45"/>
      <c r="B151" s="44"/>
      <c r="C151" s="43"/>
      <c r="D151" s="43"/>
      <c r="E151" s="43"/>
      <c r="F151" s="38"/>
      <c r="G151" s="6"/>
      <c r="H151" s="6"/>
      <c r="I151" s="42"/>
      <c r="J151" s="38"/>
      <c r="K151" s="41"/>
      <c r="L151" s="41"/>
      <c r="M151" s="38"/>
      <c r="N151" s="40"/>
      <c r="O151" s="38"/>
      <c r="P151" s="38"/>
      <c r="Q151" s="38"/>
      <c r="R151" s="39"/>
      <c r="S151" s="38"/>
      <c r="T151" s="38"/>
    </row>
    <row r="152" spans="1:20" s="37" customFormat="1" x14ac:dyDescent="0.25">
      <c r="A152" s="45"/>
      <c r="B152" s="44"/>
      <c r="C152" s="43"/>
      <c r="D152" s="43"/>
      <c r="E152" s="43"/>
      <c r="F152" s="38"/>
      <c r="G152" s="6"/>
      <c r="H152" s="6"/>
      <c r="I152" s="42"/>
      <c r="J152" s="38"/>
      <c r="K152" s="41"/>
      <c r="L152" s="41"/>
      <c r="M152" s="38"/>
      <c r="N152" s="40"/>
      <c r="O152" s="38"/>
      <c r="P152" s="38"/>
      <c r="Q152" s="38"/>
      <c r="R152" s="39"/>
      <c r="S152" s="38"/>
      <c r="T152" s="38"/>
    </row>
    <row r="153" spans="1:20" s="37" customFormat="1" x14ac:dyDescent="0.25">
      <c r="A153" s="45"/>
      <c r="B153" s="44"/>
      <c r="C153" s="43"/>
      <c r="D153" s="43"/>
      <c r="E153" s="43"/>
      <c r="F153" s="38"/>
      <c r="G153" s="6"/>
      <c r="H153" s="6"/>
      <c r="I153" s="42"/>
      <c r="J153" s="38"/>
      <c r="K153" s="41"/>
      <c r="L153" s="41"/>
      <c r="M153" s="38"/>
      <c r="N153" s="40"/>
      <c r="O153" s="38"/>
      <c r="P153" s="38"/>
      <c r="Q153" s="38"/>
      <c r="R153" s="39"/>
      <c r="S153" s="38"/>
      <c r="T153" s="38"/>
    </row>
    <row r="154" spans="1:20" s="37" customFormat="1" x14ac:dyDescent="0.25">
      <c r="A154" s="45"/>
      <c r="B154" s="44"/>
      <c r="C154" s="43"/>
      <c r="D154" s="43"/>
      <c r="E154" s="43"/>
      <c r="F154" s="38"/>
      <c r="G154" s="6"/>
      <c r="H154" s="6"/>
      <c r="I154" s="42"/>
      <c r="J154" s="38"/>
      <c r="K154" s="41"/>
      <c r="L154" s="41"/>
      <c r="M154" s="38"/>
      <c r="N154" s="40"/>
      <c r="O154" s="38"/>
      <c r="P154" s="38"/>
      <c r="Q154" s="38"/>
      <c r="R154" s="39"/>
      <c r="S154" s="38"/>
      <c r="T154" s="38"/>
    </row>
    <row r="155" spans="1:20" s="37" customFormat="1" x14ac:dyDescent="0.25">
      <c r="A155" s="45"/>
      <c r="B155" s="44"/>
      <c r="C155" s="43"/>
      <c r="D155" s="43"/>
      <c r="E155" s="43"/>
      <c r="F155" s="38"/>
      <c r="G155" s="6"/>
      <c r="H155" s="6"/>
      <c r="I155" s="42"/>
      <c r="J155" s="38"/>
      <c r="K155" s="41"/>
      <c r="L155" s="41"/>
      <c r="M155" s="38"/>
      <c r="N155" s="40"/>
      <c r="O155" s="38"/>
      <c r="P155" s="38"/>
      <c r="Q155" s="38"/>
      <c r="R155" s="39"/>
      <c r="S155" s="38"/>
      <c r="T155" s="38"/>
    </row>
    <row r="156" spans="1:20" s="37" customFormat="1" x14ac:dyDescent="0.25">
      <c r="A156" s="45"/>
      <c r="B156" s="44"/>
      <c r="C156" s="43"/>
      <c r="D156" s="43"/>
      <c r="E156" s="43"/>
      <c r="F156" s="38"/>
      <c r="G156" s="6"/>
      <c r="H156" s="6"/>
      <c r="I156" s="42"/>
      <c r="J156" s="38"/>
      <c r="K156" s="41"/>
      <c r="L156" s="41"/>
      <c r="M156" s="38"/>
      <c r="N156" s="40"/>
      <c r="O156" s="38"/>
      <c r="P156" s="38"/>
      <c r="Q156" s="38"/>
      <c r="R156" s="39"/>
      <c r="S156" s="38"/>
      <c r="T156" s="38"/>
    </row>
    <row r="157" spans="1:20" s="37" customFormat="1" x14ac:dyDescent="0.25">
      <c r="A157" s="45"/>
      <c r="B157" s="44"/>
      <c r="C157" s="43"/>
      <c r="D157" s="43"/>
      <c r="E157" s="43"/>
      <c r="F157" s="38"/>
      <c r="G157" s="6"/>
      <c r="H157" s="6"/>
      <c r="I157" s="42"/>
      <c r="J157" s="38"/>
      <c r="K157" s="41"/>
      <c r="L157" s="41"/>
      <c r="M157" s="38"/>
      <c r="N157" s="40"/>
      <c r="O157" s="38"/>
      <c r="P157" s="38"/>
      <c r="Q157" s="38"/>
      <c r="R157" s="39"/>
      <c r="S157" s="38"/>
      <c r="T157" s="38"/>
    </row>
    <row r="158" spans="1:20" s="37" customFormat="1" x14ac:dyDescent="0.25">
      <c r="A158" s="45"/>
      <c r="B158" s="44"/>
      <c r="C158" s="43"/>
      <c r="D158" s="43"/>
      <c r="E158" s="43"/>
      <c r="F158" s="38"/>
      <c r="G158" s="6"/>
      <c r="H158" s="6"/>
      <c r="I158" s="42"/>
      <c r="J158" s="38"/>
      <c r="K158" s="41"/>
      <c r="L158" s="41"/>
      <c r="M158" s="38"/>
      <c r="N158" s="40"/>
      <c r="O158" s="38"/>
      <c r="P158" s="38"/>
      <c r="Q158" s="38"/>
      <c r="R158" s="39"/>
      <c r="S158" s="38"/>
      <c r="T158" s="38"/>
    </row>
    <row r="159" spans="1:20" s="37" customFormat="1" x14ac:dyDescent="0.25">
      <c r="A159" s="45"/>
      <c r="B159" s="44"/>
      <c r="C159" s="43"/>
      <c r="D159" s="43"/>
      <c r="E159" s="43"/>
      <c r="F159" s="38"/>
      <c r="G159" s="6"/>
      <c r="H159" s="6"/>
      <c r="I159" s="42"/>
      <c r="J159" s="38"/>
      <c r="K159" s="41"/>
      <c r="L159" s="41"/>
      <c r="M159" s="38"/>
      <c r="N159" s="40"/>
      <c r="O159" s="38"/>
      <c r="P159" s="38"/>
      <c r="Q159" s="38"/>
      <c r="R159" s="39"/>
      <c r="S159" s="38"/>
      <c r="T159" s="38"/>
    </row>
    <row r="160" spans="1:20" s="37" customFormat="1" x14ac:dyDescent="0.25">
      <c r="A160" s="45"/>
      <c r="B160" s="44"/>
      <c r="C160" s="43"/>
      <c r="D160" s="43"/>
      <c r="E160" s="43"/>
      <c r="F160" s="38"/>
      <c r="G160" s="6"/>
      <c r="H160" s="6"/>
      <c r="I160" s="42"/>
      <c r="J160" s="38"/>
      <c r="K160" s="41"/>
      <c r="L160" s="41"/>
      <c r="M160" s="38"/>
      <c r="N160" s="40"/>
      <c r="O160" s="38"/>
      <c r="P160" s="38"/>
      <c r="Q160" s="38"/>
      <c r="R160" s="39"/>
      <c r="S160" s="38"/>
      <c r="T160" s="38"/>
    </row>
    <row r="161" spans="1:20" s="37" customFormat="1" x14ac:dyDescent="0.25">
      <c r="A161" s="45"/>
      <c r="B161" s="44"/>
      <c r="C161" s="43"/>
      <c r="D161" s="43"/>
      <c r="E161" s="43"/>
      <c r="F161" s="38"/>
      <c r="G161" s="6"/>
      <c r="H161" s="6"/>
      <c r="I161" s="42"/>
      <c r="J161" s="38"/>
      <c r="K161" s="41"/>
      <c r="L161" s="41"/>
      <c r="M161" s="38"/>
      <c r="N161" s="40"/>
      <c r="O161" s="38"/>
      <c r="P161" s="38"/>
      <c r="Q161" s="38"/>
      <c r="R161" s="39"/>
      <c r="S161" s="38"/>
      <c r="T161" s="38"/>
    </row>
    <row r="162" spans="1:20" s="37" customFormat="1" x14ac:dyDescent="0.25">
      <c r="A162" s="45"/>
      <c r="B162" s="44"/>
      <c r="C162" s="43"/>
      <c r="D162" s="43"/>
      <c r="E162" s="43"/>
      <c r="F162" s="38"/>
      <c r="G162" s="6"/>
      <c r="H162" s="6"/>
      <c r="I162" s="42"/>
      <c r="J162" s="38"/>
      <c r="K162" s="41"/>
      <c r="L162" s="41"/>
      <c r="M162" s="38"/>
      <c r="N162" s="40"/>
      <c r="O162" s="38"/>
      <c r="P162" s="38"/>
      <c r="Q162" s="38"/>
      <c r="R162" s="39"/>
      <c r="S162" s="38"/>
      <c r="T162" s="38"/>
    </row>
    <row r="163" spans="1:20" s="37" customFormat="1" x14ac:dyDescent="0.25">
      <c r="A163" s="45"/>
      <c r="B163" s="44"/>
      <c r="C163" s="43"/>
      <c r="D163" s="43"/>
      <c r="E163" s="43"/>
      <c r="F163" s="38"/>
      <c r="G163" s="6"/>
      <c r="H163" s="6"/>
      <c r="I163" s="42"/>
      <c r="J163" s="38"/>
      <c r="K163" s="41"/>
      <c r="L163" s="41"/>
      <c r="M163" s="38"/>
      <c r="N163" s="40"/>
      <c r="O163" s="38"/>
      <c r="P163" s="38"/>
      <c r="Q163" s="38"/>
      <c r="R163" s="39"/>
      <c r="S163" s="38"/>
      <c r="T163" s="38"/>
    </row>
    <row r="164" spans="1:20" s="37" customFormat="1" x14ac:dyDescent="0.25">
      <c r="A164" s="45"/>
      <c r="B164" s="44"/>
      <c r="C164" s="43"/>
      <c r="D164" s="43"/>
      <c r="E164" s="43"/>
      <c r="F164" s="38"/>
      <c r="G164" s="6"/>
      <c r="H164" s="6"/>
      <c r="I164" s="42"/>
      <c r="J164" s="38"/>
      <c r="K164" s="41"/>
      <c r="L164" s="41"/>
      <c r="M164" s="38"/>
      <c r="N164" s="40"/>
      <c r="O164" s="38"/>
      <c r="P164" s="38"/>
      <c r="Q164" s="38"/>
      <c r="R164" s="39"/>
      <c r="S164" s="38"/>
      <c r="T164" s="38"/>
    </row>
    <row r="165" spans="1:20" s="37" customFormat="1" x14ac:dyDescent="0.25">
      <c r="A165" s="45"/>
      <c r="B165" s="44"/>
      <c r="C165" s="43"/>
      <c r="D165" s="43"/>
      <c r="E165" s="43"/>
      <c r="F165" s="38"/>
      <c r="G165" s="6"/>
      <c r="H165" s="6"/>
      <c r="I165" s="42"/>
      <c r="J165" s="38"/>
      <c r="K165" s="41"/>
      <c r="L165" s="41"/>
      <c r="M165" s="38"/>
      <c r="N165" s="40"/>
      <c r="O165" s="38"/>
      <c r="P165" s="38"/>
      <c r="Q165" s="38"/>
      <c r="R165" s="39"/>
      <c r="S165" s="38"/>
      <c r="T165" s="38"/>
    </row>
    <row r="166" spans="1:20" s="37" customFormat="1" x14ac:dyDescent="0.25">
      <c r="A166" s="45"/>
      <c r="B166" s="44"/>
      <c r="C166" s="43"/>
      <c r="D166" s="43"/>
      <c r="E166" s="43"/>
      <c r="F166" s="38"/>
      <c r="G166" s="6"/>
      <c r="H166" s="6"/>
      <c r="I166" s="42"/>
      <c r="J166" s="38"/>
      <c r="K166" s="41"/>
      <c r="L166" s="41"/>
      <c r="M166" s="38"/>
      <c r="N166" s="40"/>
      <c r="O166" s="38"/>
      <c r="P166" s="38"/>
      <c r="Q166" s="38"/>
      <c r="R166" s="39"/>
      <c r="S166" s="38"/>
      <c r="T166" s="38"/>
    </row>
    <row r="167" spans="1:20" s="37" customFormat="1" x14ac:dyDescent="0.25">
      <c r="A167" s="45"/>
      <c r="B167" s="44"/>
      <c r="C167" s="43"/>
      <c r="D167" s="43"/>
      <c r="E167" s="43"/>
      <c r="F167" s="38"/>
      <c r="G167" s="6"/>
      <c r="H167" s="6"/>
      <c r="I167" s="42"/>
      <c r="J167" s="38"/>
      <c r="K167" s="41"/>
      <c r="L167" s="41"/>
      <c r="M167" s="38"/>
      <c r="N167" s="40"/>
      <c r="O167" s="38"/>
      <c r="P167" s="38"/>
      <c r="Q167" s="38"/>
      <c r="R167" s="39"/>
      <c r="S167" s="38"/>
      <c r="T167" s="38"/>
    </row>
    <row r="168" spans="1:20" s="37" customFormat="1" x14ac:dyDescent="0.25">
      <c r="A168" s="45"/>
      <c r="B168" s="44"/>
      <c r="C168" s="43"/>
      <c r="D168" s="43"/>
      <c r="E168" s="43"/>
      <c r="F168" s="38"/>
      <c r="G168" s="6"/>
      <c r="H168" s="6"/>
      <c r="I168" s="42"/>
      <c r="J168" s="38"/>
      <c r="K168" s="41"/>
      <c r="L168" s="41"/>
      <c r="M168" s="38"/>
      <c r="N168" s="40"/>
      <c r="O168" s="38"/>
      <c r="P168" s="38"/>
      <c r="Q168" s="38"/>
      <c r="R168" s="39"/>
      <c r="S168" s="38"/>
      <c r="T168" s="38"/>
    </row>
    <row r="169" spans="1:20" s="37" customFormat="1" x14ac:dyDescent="0.25">
      <c r="A169" s="45"/>
      <c r="B169" s="44"/>
      <c r="C169" s="43"/>
      <c r="D169" s="43"/>
      <c r="E169" s="43"/>
      <c r="F169" s="38"/>
      <c r="G169" s="6"/>
      <c r="H169" s="6"/>
      <c r="I169" s="42"/>
      <c r="J169" s="38"/>
      <c r="K169" s="41"/>
      <c r="L169" s="41"/>
      <c r="M169" s="38"/>
      <c r="N169" s="40"/>
      <c r="O169" s="38"/>
      <c r="P169" s="38"/>
      <c r="Q169" s="38"/>
      <c r="R169" s="39"/>
      <c r="S169" s="38"/>
      <c r="T169" s="38"/>
    </row>
    <row r="170" spans="1:20" s="37" customFormat="1" x14ac:dyDescent="0.25">
      <c r="A170" s="45"/>
      <c r="B170" s="44"/>
      <c r="C170" s="43"/>
      <c r="D170" s="43"/>
      <c r="E170" s="43"/>
      <c r="F170" s="38"/>
      <c r="G170" s="6"/>
      <c r="H170" s="6"/>
      <c r="I170" s="42"/>
      <c r="J170" s="38"/>
      <c r="K170" s="41"/>
      <c r="L170" s="41"/>
      <c r="M170" s="38"/>
      <c r="N170" s="40"/>
      <c r="O170" s="38"/>
      <c r="P170" s="38"/>
      <c r="Q170" s="38"/>
      <c r="R170" s="39"/>
      <c r="S170" s="38"/>
      <c r="T170" s="38"/>
    </row>
    <row r="171" spans="1:20" s="37" customFormat="1" x14ac:dyDescent="0.25">
      <c r="A171" s="45"/>
      <c r="B171" s="44"/>
      <c r="C171" s="43"/>
      <c r="D171" s="43"/>
      <c r="E171" s="43"/>
      <c r="F171" s="38"/>
      <c r="G171" s="6"/>
      <c r="H171" s="6"/>
      <c r="I171" s="42"/>
      <c r="J171" s="38"/>
      <c r="K171" s="41"/>
      <c r="L171" s="41"/>
      <c r="M171" s="38"/>
      <c r="N171" s="40"/>
      <c r="O171" s="38"/>
      <c r="P171" s="38"/>
      <c r="Q171" s="38"/>
      <c r="R171" s="39"/>
      <c r="S171" s="38"/>
      <c r="T171" s="38"/>
    </row>
    <row r="172" spans="1:20" s="37" customFormat="1" x14ac:dyDescent="0.25">
      <c r="A172" s="45"/>
      <c r="B172" s="44"/>
      <c r="C172" s="43"/>
      <c r="D172" s="43"/>
      <c r="E172" s="43"/>
      <c r="F172" s="38"/>
      <c r="G172" s="6"/>
      <c r="H172" s="6"/>
      <c r="I172" s="42"/>
      <c r="J172" s="38"/>
      <c r="K172" s="41"/>
      <c r="L172" s="41"/>
      <c r="M172" s="38"/>
      <c r="N172" s="40"/>
      <c r="O172" s="38"/>
      <c r="P172" s="38"/>
      <c r="Q172" s="38"/>
      <c r="R172" s="39"/>
      <c r="S172" s="38"/>
      <c r="T172" s="38"/>
    </row>
    <row r="173" spans="1:20" s="37" customFormat="1" x14ac:dyDescent="0.25">
      <c r="A173" s="45"/>
      <c r="B173" s="44"/>
      <c r="C173" s="43"/>
      <c r="D173" s="43"/>
      <c r="E173" s="43"/>
      <c r="F173" s="38"/>
      <c r="G173" s="6"/>
      <c r="H173" s="6"/>
      <c r="I173" s="42"/>
      <c r="J173" s="38"/>
      <c r="K173" s="41"/>
      <c r="L173" s="41"/>
      <c r="M173" s="38"/>
      <c r="N173" s="40"/>
      <c r="O173" s="38"/>
      <c r="P173" s="38"/>
      <c r="Q173" s="38"/>
      <c r="R173" s="39"/>
      <c r="S173" s="38"/>
      <c r="T173" s="38"/>
    </row>
    <row r="174" spans="1:20" s="37" customFormat="1" x14ac:dyDescent="0.25">
      <c r="A174" s="45"/>
      <c r="B174" s="44"/>
      <c r="C174" s="43"/>
      <c r="D174" s="43"/>
      <c r="E174" s="43"/>
      <c r="F174" s="38"/>
      <c r="G174" s="6"/>
      <c r="H174" s="6"/>
      <c r="I174" s="42"/>
      <c r="J174" s="38"/>
      <c r="K174" s="41"/>
      <c r="L174" s="41"/>
      <c r="M174" s="38"/>
      <c r="N174" s="40"/>
      <c r="O174" s="38"/>
      <c r="P174" s="38"/>
      <c r="Q174" s="38"/>
      <c r="R174" s="39"/>
      <c r="S174" s="38"/>
      <c r="T174" s="38"/>
    </row>
    <row r="175" spans="1:20" s="37" customFormat="1" x14ac:dyDescent="0.25">
      <c r="A175" s="45"/>
      <c r="B175" s="44"/>
      <c r="C175" s="43"/>
      <c r="D175" s="43"/>
      <c r="E175" s="43"/>
      <c r="F175" s="38"/>
      <c r="G175" s="6"/>
      <c r="H175" s="6"/>
      <c r="I175" s="42"/>
      <c r="J175" s="38"/>
      <c r="K175" s="41"/>
      <c r="L175" s="41"/>
      <c r="M175" s="38"/>
      <c r="N175" s="40"/>
      <c r="O175" s="38"/>
      <c r="P175" s="38"/>
      <c r="Q175" s="38"/>
      <c r="R175" s="39"/>
      <c r="S175" s="38"/>
      <c r="T175" s="38"/>
    </row>
    <row r="176" spans="1:20" s="37" customFormat="1" x14ac:dyDescent="0.25">
      <c r="A176" s="45"/>
      <c r="B176" s="44"/>
      <c r="C176" s="43"/>
      <c r="D176" s="43"/>
      <c r="E176" s="43"/>
      <c r="F176" s="38"/>
      <c r="G176" s="6"/>
      <c r="H176" s="6"/>
      <c r="I176" s="42"/>
      <c r="J176" s="38"/>
      <c r="K176" s="41"/>
      <c r="L176" s="41"/>
      <c r="M176" s="38"/>
      <c r="N176" s="40"/>
      <c r="O176" s="38"/>
      <c r="P176" s="38"/>
      <c r="Q176" s="38"/>
      <c r="R176" s="39"/>
      <c r="S176" s="38"/>
      <c r="T176" s="38"/>
    </row>
    <row r="177" spans="1:20" s="37" customFormat="1" x14ac:dyDescent="0.25">
      <c r="A177" s="45"/>
      <c r="B177" s="44"/>
      <c r="C177" s="43"/>
      <c r="D177" s="43"/>
      <c r="E177" s="43"/>
      <c r="F177" s="38"/>
      <c r="G177" s="6"/>
      <c r="H177" s="6"/>
      <c r="I177" s="42"/>
      <c r="J177" s="38"/>
      <c r="K177" s="41"/>
      <c r="L177" s="41"/>
      <c r="M177" s="38"/>
      <c r="N177" s="40"/>
      <c r="O177" s="38"/>
      <c r="P177" s="38"/>
      <c r="Q177" s="38"/>
      <c r="R177" s="39"/>
      <c r="S177" s="38"/>
      <c r="T177" s="38"/>
    </row>
    <row r="178" spans="1:20" s="37" customFormat="1" x14ac:dyDescent="0.25">
      <c r="A178" s="45"/>
      <c r="B178" s="44"/>
      <c r="C178" s="43"/>
      <c r="D178" s="43"/>
      <c r="E178" s="43"/>
      <c r="F178" s="38"/>
      <c r="G178" s="6"/>
      <c r="H178" s="6"/>
      <c r="I178" s="42"/>
      <c r="J178" s="38"/>
      <c r="K178" s="41"/>
      <c r="L178" s="41"/>
      <c r="M178" s="38"/>
      <c r="N178" s="40"/>
      <c r="O178" s="38"/>
      <c r="P178" s="38"/>
      <c r="Q178" s="38"/>
      <c r="R178" s="39"/>
      <c r="S178" s="38"/>
      <c r="T178" s="38"/>
    </row>
    <row r="179" spans="1:20" s="37" customFormat="1" x14ac:dyDescent="0.25">
      <c r="A179" s="45"/>
      <c r="B179" s="44"/>
      <c r="C179" s="43"/>
      <c r="D179" s="43"/>
      <c r="E179" s="43"/>
      <c r="F179" s="38"/>
      <c r="G179" s="6"/>
      <c r="H179" s="6"/>
      <c r="I179" s="42"/>
      <c r="J179" s="38"/>
      <c r="K179" s="41"/>
      <c r="L179" s="41"/>
      <c r="M179" s="38"/>
      <c r="N179" s="40"/>
      <c r="O179" s="38"/>
      <c r="P179" s="38"/>
      <c r="Q179" s="38"/>
      <c r="R179" s="39"/>
      <c r="S179" s="38"/>
      <c r="T179" s="38"/>
    </row>
    <row r="180" spans="1:20" s="37" customFormat="1" x14ac:dyDescent="0.25">
      <c r="A180" s="45"/>
      <c r="B180" s="44"/>
      <c r="C180" s="43"/>
      <c r="D180" s="43"/>
      <c r="E180" s="43"/>
      <c r="F180" s="38"/>
      <c r="G180" s="6"/>
      <c r="H180" s="6"/>
      <c r="I180" s="42"/>
      <c r="J180" s="38"/>
      <c r="K180" s="41"/>
      <c r="L180" s="41"/>
      <c r="M180" s="38"/>
      <c r="N180" s="40"/>
      <c r="O180" s="38"/>
      <c r="P180" s="38"/>
      <c r="Q180" s="38"/>
      <c r="R180" s="39"/>
      <c r="S180" s="38"/>
      <c r="T180" s="38"/>
    </row>
    <row r="181" spans="1:20" s="37" customFormat="1" x14ac:dyDescent="0.25">
      <c r="A181" s="45"/>
      <c r="B181" s="44"/>
      <c r="C181" s="43"/>
      <c r="D181" s="43"/>
      <c r="E181" s="43"/>
      <c r="F181" s="38"/>
      <c r="G181" s="6"/>
      <c r="H181" s="6"/>
      <c r="I181" s="42"/>
      <c r="J181" s="38"/>
      <c r="K181" s="41"/>
      <c r="L181" s="41"/>
      <c r="M181" s="38"/>
      <c r="N181" s="40"/>
      <c r="O181" s="38"/>
      <c r="P181" s="38"/>
      <c r="Q181" s="38"/>
      <c r="R181" s="39"/>
      <c r="S181" s="38"/>
      <c r="T181" s="38"/>
    </row>
    <row r="182" spans="1:20" s="37" customFormat="1" x14ac:dyDescent="0.25">
      <c r="A182" s="45"/>
      <c r="B182" s="44"/>
      <c r="C182" s="43"/>
      <c r="D182" s="43"/>
      <c r="E182" s="43"/>
      <c r="F182" s="38"/>
      <c r="G182" s="6"/>
      <c r="H182" s="6"/>
      <c r="I182" s="42"/>
      <c r="J182" s="38"/>
      <c r="K182" s="41"/>
      <c r="L182" s="41"/>
      <c r="M182" s="38"/>
      <c r="N182" s="40"/>
      <c r="O182" s="38"/>
      <c r="P182" s="38"/>
      <c r="Q182" s="38"/>
      <c r="R182" s="39"/>
      <c r="S182" s="38"/>
      <c r="T182" s="38"/>
    </row>
    <row r="183" spans="1:20" s="37" customFormat="1" x14ac:dyDescent="0.25">
      <c r="A183" s="45"/>
      <c r="B183" s="44"/>
      <c r="C183" s="43"/>
      <c r="D183" s="43"/>
      <c r="E183" s="43"/>
      <c r="F183" s="38"/>
      <c r="G183" s="6"/>
      <c r="H183" s="6"/>
      <c r="I183" s="42"/>
      <c r="J183" s="38"/>
      <c r="K183" s="41"/>
      <c r="L183" s="41"/>
      <c r="M183" s="38"/>
      <c r="N183" s="40"/>
      <c r="O183" s="38"/>
      <c r="P183" s="38"/>
      <c r="Q183" s="38"/>
      <c r="R183" s="39"/>
      <c r="S183" s="38"/>
      <c r="T183" s="38"/>
    </row>
    <row r="184" spans="1:20" s="37" customFormat="1" x14ac:dyDescent="0.25">
      <c r="A184" s="45"/>
      <c r="B184" s="44"/>
      <c r="C184" s="43"/>
      <c r="D184" s="43"/>
      <c r="E184" s="43"/>
      <c r="F184" s="38"/>
      <c r="G184" s="6"/>
      <c r="H184" s="6"/>
      <c r="I184" s="42"/>
      <c r="J184" s="38"/>
      <c r="K184" s="41"/>
      <c r="L184" s="41"/>
      <c r="M184" s="38"/>
      <c r="N184" s="40"/>
      <c r="O184" s="38"/>
      <c r="P184" s="38"/>
      <c r="Q184" s="38"/>
      <c r="R184" s="39"/>
      <c r="S184" s="38"/>
      <c r="T184" s="38"/>
    </row>
    <row r="185" spans="1:20" s="37" customFormat="1" x14ac:dyDescent="0.25">
      <c r="A185" s="45"/>
      <c r="B185" s="44"/>
      <c r="C185" s="43"/>
      <c r="D185" s="43"/>
      <c r="E185" s="43"/>
      <c r="F185" s="38"/>
      <c r="G185" s="6"/>
      <c r="H185" s="6"/>
      <c r="I185" s="42"/>
      <c r="J185" s="38"/>
      <c r="K185" s="41"/>
      <c r="L185" s="41"/>
      <c r="M185" s="38"/>
      <c r="N185" s="40"/>
      <c r="O185" s="38"/>
      <c r="P185" s="38"/>
      <c r="Q185" s="38"/>
      <c r="R185" s="39"/>
      <c r="S185" s="38"/>
      <c r="T185" s="38"/>
    </row>
    <row r="186" spans="1:20" s="37" customFormat="1" x14ac:dyDescent="0.25">
      <c r="A186" s="45"/>
      <c r="B186" s="44"/>
      <c r="C186" s="43"/>
      <c r="D186" s="43"/>
      <c r="E186" s="43"/>
      <c r="F186" s="38"/>
      <c r="G186" s="6"/>
      <c r="H186" s="6"/>
      <c r="I186" s="42"/>
      <c r="J186" s="38"/>
      <c r="K186" s="41"/>
      <c r="L186" s="41"/>
      <c r="M186" s="38"/>
      <c r="N186" s="40"/>
      <c r="O186" s="38"/>
      <c r="P186" s="38"/>
      <c r="Q186" s="38"/>
      <c r="R186" s="39"/>
      <c r="S186" s="38"/>
      <c r="T186" s="38"/>
    </row>
    <row r="187" spans="1:20" s="37" customFormat="1" x14ac:dyDescent="0.25">
      <c r="A187" s="45"/>
      <c r="B187" s="44"/>
      <c r="C187" s="43"/>
      <c r="D187" s="43"/>
      <c r="E187" s="43"/>
      <c r="F187" s="38"/>
      <c r="G187" s="6"/>
      <c r="H187" s="6"/>
      <c r="I187" s="42"/>
      <c r="J187" s="38"/>
      <c r="K187" s="41"/>
      <c r="L187" s="41"/>
      <c r="M187" s="38"/>
      <c r="N187" s="40"/>
      <c r="O187" s="38"/>
      <c r="P187" s="38"/>
      <c r="Q187" s="38"/>
      <c r="R187" s="39"/>
      <c r="S187" s="38"/>
      <c r="T187" s="38"/>
    </row>
    <row r="188" spans="1:20" s="37" customFormat="1" x14ac:dyDescent="0.25">
      <c r="A188" s="45"/>
      <c r="B188" s="44"/>
      <c r="C188" s="43"/>
      <c r="D188" s="43"/>
      <c r="E188" s="43"/>
      <c r="F188" s="38"/>
      <c r="G188" s="6"/>
      <c r="H188" s="6"/>
      <c r="I188" s="42"/>
      <c r="J188" s="38"/>
      <c r="K188" s="41"/>
      <c r="L188" s="41"/>
      <c r="M188" s="38"/>
      <c r="N188" s="40"/>
      <c r="O188" s="38"/>
      <c r="P188" s="38"/>
      <c r="Q188" s="38"/>
      <c r="R188" s="39"/>
      <c r="S188" s="38"/>
      <c r="T188" s="38"/>
    </row>
    <row r="189" spans="1:20" s="37" customFormat="1" x14ac:dyDescent="0.25">
      <c r="A189" s="45"/>
      <c r="B189" s="44"/>
      <c r="C189" s="43"/>
      <c r="D189" s="43"/>
      <c r="E189" s="43"/>
      <c r="F189" s="38"/>
      <c r="G189" s="6"/>
      <c r="H189" s="6"/>
      <c r="I189" s="42"/>
      <c r="J189" s="38"/>
      <c r="K189" s="41"/>
      <c r="L189" s="41"/>
      <c r="M189" s="38"/>
      <c r="N189" s="40"/>
      <c r="O189" s="38"/>
      <c r="P189" s="38"/>
      <c r="Q189" s="38"/>
      <c r="R189" s="39"/>
      <c r="S189" s="38"/>
      <c r="T189" s="38"/>
    </row>
    <row r="190" spans="1:20" s="37" customFormat="1" x14ac:dyDescent="0.25">
      <c r="A190" s="45"/>
      <c r="B190" s="44"/>
      <c r="C190" s="43"/>
      <c r="D190" s="43"/>
      <c r="E190" s="43"/>
      <c r="F190" s="38"/>
      <c r="G190" s="6"/>
      <c r="H190" s="6"/>
      <c r="I190" s="42"/>
      <c r="J190" s="38"/>
      <c r="K190" s="41"/>
      <c r="L190" s="41"/>
      <c r="M190" s="38"/>
      <c r="N190" s="40"/>
      <c r="O190" s="38"/>
      <c r="P190" s="38"/>
      <c r="Q190" s="38"/>
      <c r="R190" s="39"/>
      <c r="S190" s="38"/>
      <c r="T190" s="38"/>
    </row>
    <row r="191" spans="1:20" s="37" customFormat="1" x14ac:dyDescent="0.25">
      <c r="A191" s="45"/>
      <c r="B191" s="44"/>
      <c r="C191" s="43"/>
      <c r="D191" s="43"/>
      <c r="E191" s="43"/>
      <c r="F191" s="38"/>
      <c r="G191" s="6"/>
      <c r="H191" s="6"/>
      <c r="I191" s="42"/>
      <c r="J191" s="38"/>
      <c r="K191" s="41"/>
      <c r="L191" s="41"/>
      <c r="M191" s="38"/>
      <c r="N191" s="40"/>
      <c r="O191" s="38"/>
      <c r="P191" s="38"/>
      <c r="Q191" s="38"/>
      <c r="R191" s="39"/>
      <c r="S191" s="38"/>
      <c r="T191" s="38"/>
    </row>
    <row r="192" spans="1:20" s="37" customFormat="1" x14ac:dyDescent="0.25">
      <c r="A192" s="45"/>
      <c r="B192" s="44"/>
      <c r="C192" s="43"/>
      <c r="D192" s="43"/>
      <c r="E192" s="43"/>
      <c r="F192" s="38"/>
      <c r="G192" s="6"/>
      <c r="H192" s="6"/>
      <c r="I192" s="42"/>
      <c r="J192" s="38"/>
      <c r="K192" s="41"/>
      <c r="L192" s="41"/>
      <c r="M192" s="38"/>
      <c r="N192" s="40"/>
      <c r="O192" s="38"/>
      <c r="P192" s="38"/>
      <c r="Q192" s="38"/>
      <c r="R192" s="39"/>
      <c r="S192" s="38"/>
      <c r="T192" s="38"/>
    </row>
    <row r="193" spans="1:20" s="37" customFormat="1" x14ac:dyDescent="0.25">
      <c r="A193" s="45"/>
      <c r="B193" s="44"/>
      <c r="C193" s="43"/>
      <c r="D193" s="43"/>
      <c r="E193" s="43"/>
      <c r="F193" s="38"/>
      <c r="G193" s="6"/>
      <c r="H193" s="6"/>
      <c r="I193" s="42"/>
      <c r="J193" s="38"/>
      <c r="K193" s="41"/>
      <c r="L193" s="41"/>
      <c r="M193" s="38"/>
      <c r="N193" s="40"/>
      <c r="O193" s="38"/>
      <c r="P193" s="38"/>
      <c r="Q193" s="38"/>
      <c r="R193" s="39"/>
      <c r="S193" s="38"/>
      <c r="T193" s="38"/>
    </row>
    <row r="194" spans="1:20" s="37" customFormat="1" x14ac:dyDescent="0.25">
      <c r="A194" s="45"/>
      <c r="B194" s="44"/>
      <c r="C194" s="43"/>
      <c r="D194" s="43"/>
      <c r="E194" s="43"/>
      <c r="F194" s="38"/>
      <c r="G194" s="6"/>
      <c r="H194" s="6"/>
      <c r="I194" s="42"/>
      <c r="J194" s="38"/>
      <c r="K194" s="41"/>
      <c r="L194" s="41"/>
      <c r="M194" s="38"/>
      <c r="N194" s="40"/>
      <c r="O194" s="38"/>
      <c r="P194" s="38"/>
      <c r="Q194" s="38"/>
      <c r="R194" s="39"/>
      <c r="S194" s="38"/>
      <c r="T194" s="38"/>
    </row>
    <row r="195" spans="1:20" s="37" customFormat="1" x14ac:dyDescent="0.25">
      <c r="A195" s="45"/>
      <c r="B195" s="44"/>
      <c r="C195" s="43"/>
      <c r="D195" s="43"/>
      <c r="E195" s="43"/>
      <c r="F195" s="38"/>
      <c r="G195" s="6"/>
      <c r="H195" s="6"/>
      <c r="I195" s="42"/>
      <c r="J195" s="38"/>
      <c r="K195" s="41"/>
      <c r="L195" s="41"/>
      <c r="M195" s="38"/>
      <c r="N195" s="40"/>
      <c r="O195" s="38"/>
      <c r="P195" s="38"/>
      <c r="Q195" s="38"/>
      <c r="R195" s="39"/>
      <c r="S195" s="38"/>
      <c r="T195" s="38"/>
    </row>
    <row r="196" spans="1:20" s="37" customFormat="1" x14ac:dyDescent="0.25">
      <c r="A196" s="45"/>
      <c r="B196" s="44"/>
      <c r="C196" s="43"/>
      <c r="D196" s="43"/>
      <c r="E196" s="43"/>
      <c r="F196" s="38"/>
      <c r="G196" s="6"/>
      <c r="H196" s="6"/>
      <c r="I196" s="42"/>
      <c r="J196" s="38"/>
      <c r="K196" s="41"/>
      <c r="L196" s="41"/>
      <c r="M196" s="38"/>
      <c r="N196" s="40"/>
      <c r="O196" s="38"/>
      <c r="P196" s="38"/>
      <c r="Q196" s="38"/>
      <c r="R196" s="39"/>
      <c r="S196" s="38"/>
      <c r="T196" s="38"/>
    </row>
    <row r="197" spans="1:20" s="37" customFormat="1" x14ac:dyDescent="0.25">
      <c r="A197" s="45"/>
      <c r="B197" s="44"/>
      <c r="C197" s="43"/>
      <c r="D197" s="43"/>
      <c r="E197" s="43"/>
      <c r="F197" s="38"/>
      <c r="G197" s="6"/>
      <c r="H197" s="6"/>
      <c r="I197" s="42"/>
      <c r="J197" s="38"/>
      <c r="K197" s="41"/>
      <c r="L197" s="41"/>
      <c r="M197" s="38"/>
      <c r="N197" s="40"/>
      <c r="O197" s="38"/>
      <c r="P197" s="38"/>
      <c r="Q197" s="38"/>
      <c r="R197" s="39"/>
      <c r="S197" s="38"/>
      <c r="T197" s="38"/>
    </row>
    <row r="198" spans="1:20" s="37" customFormat="1" x14ac:dyDescent="0.25">
      <c r="A198" s="45"/>
      <c r="B198" s="44"/>
      <c r="C198" s="43"/>
      <c r="D198" s="43"/>
      <c r="E198" s="43"/>
      <c r="F198" s="38"/>
      <c r="G198" s="6"/>
      <c r="H198" s="6"/>
      <c r="I198" s="42"/>
      <c r="J198" s="38"/>
      <c r="K198" s="41"/>
      <c r="L198" s="41"/>
      <c r="M198" s="38"/>
      <c r="N198" s="40"/>
      <c r="O198" s="38"/>
      <c r="P198" s="38"/>
      <c r="Q198" s="38"/>
      <c r="R198" s="39"/>
      <c r="S198" s="38"/>
      <c r="T198" s="38"/>
    </row>
    <row r="199" spans="1:20" s="37" customFormat="1" x14ac:dyDescent="0.25">
      <c r="A199" s="45"/>
      <c r="B199" s="44"/>
      <c r="C199" s="43"/>
      <c r="D199" s="43"/>
      <c r="E199" s="43"/>
      <c r="F199" s="38"/>
      <c r="G199" s="6"/>
      <c r="H199" s="6"/>
      <c r="I199" s="42"/>
      <c r="J199" s="38"/>
      <c r="K199" s="41"/>
      <c r="L199" s="41"/>
      <c r="M199" s="38"/>
      <c r="N199" s="40"/>
      <c r="O199" s="38"/>
      <c r="P199" s="38"/>
      <c r="Q199" s="38"/>
      <c r="R199" s="39"/>
      <c r="S199" s="38"/>
      <c r="T199" s="38"/>
    </row>
    <row r="200" spans="1:20" s="37" customFormat="1" x14ac:dyDescent="0.25">
      <c r="A200" s="45"/>
      <c r="B200" s="44"/>
      <c r="C200" s="43"/>
      <c r="D200" s="43"/>
      <c r="E200" s="43"/>
      <c r="F200" s="38"/>
      <c r="G200" s="6"/>
      <c r="H200" s="6"/>
      <c r="I200" s="42"/>
      <c r="J200" s="38"/>
      <c r="K200" s="41"/>
      <c r="L200" s="41"/>
      <c r="M200" s="38"/>
      <c r="N200" s="40"/>
      <c r="O200" s="38"/>
      <c r="P200" s="38"/>
      <c r="Q200" s="38"/>
      <c r="R200" s="39"/>
      <c r="S200" s="38"/>
      <c r="T200" s="38"/>
    </row>
    <row r="201" spans="1:20" s="37" customFormat="1" x14ac:dyDescent="0.25">
      <c r="A201" s="45"/>
      <c r="B201" s="44"/>
      <c r="C201" s="43"/>
      <c r="D201" s="43"/>
      <c r="E201" s="43"/>
      <c r="F201" s="38"/>
      <c r="G201" s="6"/>
      <c r="H201" s="6"/>
      <c r="I201" s="42"/>
      <c r="J201" s="38"/>
      <c r="K201" s="41"/>
      <c r="L201" s="41"/>
      <c r="M201" s="38"/>
      <c r="N201" s="40"/>
      <c r="O201" s="38"/>
      <c r="P201" s="38"/>
      <c r="Q201" s="38"/>
      <c r="R201" s="39"/>
      <c r="S201" s="38"/>
      <c r="T201" s="38"/>
    </row>
    <row r="202" spans="1:20" s="37" customFormat="1" x14ac:dyDescent="0.25">
      <c r="A202" s="45"/>
      <c r="B202" s="44"/>
      <c r="C202" s="43"/>
      <c r="D202" s="43"/>
      <c r="E202" s="43"/>
      <c r="F202" s="38"/>
      <c r="G202" s="6"/>
      <c r="H202" s="6"/>
      <c r="I202" s="42"/>
      <c r="J202" s="38"/>
      <c r="K202" s="41"/>
      <c r="L202" s="41"/>
      <c r="M202" s="38"/>
      <c r="N202" s="40"/>
      <c r="O202" s="38"/>
      <c r="P202" s="38"/>
      <c r="Q202" s="38"/>
      <c r="R202" s="39"/>
      <c r="S202" s="38"/>
      <c r="T202" s="38"/>
    </row>
    <row r="203" spans="1:20" s="37" customFormat="1" x14ac:dyDescent="0.25">
      <c r="A203" s="45"/>
      <c r="B203" s="44"/>
      <c r="C203" s="43"/>
      <c r="D203" s="43"/>
      <c r="E203" s="43"/>
      <c r="F203" s="38"/>
      <c r="G203" s="6"/>
      <c r="H203" s="6"/>
      <c r="I203" s="42"/>
      <c r="J203" s="38"/>
      <c r="K203" s="41"/>
      <c r="L203" s="41"/>
      <c r="M203" s="38"/>
      <c r="N203" s="40"/>
      <c r="O203" s="38"/>
      <c r="P203" s="38"/>
      <c r="Q203" s="38"/>
      <c r="R203" s="39"/>
      <c r="S203" s="38"/>
      <c r="T203" s="38"/>
    </row>
    <row r="204" spans="1:20" s="37" customFormat="1" x14ac:dyDescent="0.25">
      <c r="A204" s="45"/>
      <c r="B204" s="44"/>
      <c r="C204" s="43"/>
      <c r="D204" s="43"/>
      <c r="E204" s="43"/>
      <c r="F204" s="38"/>
      <c r="G204" s="6"/>
      <c r="H204" s="6"/>
      <c r="I204" s="42"/>
      <c r="J204" s="38"/>
      <c r="K204" s="41"/>
      <c r="L204" s="41"/>
      <c r="M204" s="38"/>
      <c r="N204" s="40"/>
      <c r="O204" s="38"/>
      <c r="P204" s="38"/>
      <c r="Q204" s="38"/>
      <c r="R204" s="39"/>
      <c r="S204" s="38"/>
      <c r="T204" s="38"/>
    </row>
    <row r="205" spans="1:20" s="37" customFormat="1" x14ac:dyDescent="0.25">
      <c r="A205" s="45"/>
      <c r="B205" s="44"/>
      <c r="C205" s="43"/>
      <c r="D205" s="43"/>
      <c r="E205" s="43"/>
      <c r="F205" s="38"/>
      <c r="G205" s="6"/>
      <c r="H205" s="6"/>
      <c r="I205" s="42"/>
      <c r="J205" s="38"/>
      <c r="K205" s="41"/>
      <c r="L205" s="41"/>
      <c r="M205" s="38"/>
      <c r="N205" s="40"/>
      <c r="O205" s="38"/>
      <c r="P205" s="38"/>
      <c r="Q205" s="38"/>
      <c r="R205" s="39"/>
      <c r="S205" s="38"/>
      <c r="T205" s="38"/>
    </row>
    <row r="206" spans="1:20" s="37" customFormat="1" x14ac:dyDescent="0.25">
      <c r="A206" s="45"/>
      <c r="B206" s="44"/>
      <c r="C206" s="43"/>
      <c r="D206" s="43"/>
      <c r="E206" s="43"/>
      <c r="F206" s="38"/>
      <c r="G206" s="6"/>
      <c r="H206" s="6"/>
      <c r="I206" s="42"/>
      <c r="J206" s="38"/>
      <c r="K206" s="41"/>
      <c r="L206" s="41"/>
      <c r="M206" s="38"/>
      <c r="N206" s="40"/>
      <c r="O206" s="38"/>
      <c r="P206" s="38"/>
      <c r="Q206" s="38"/>
      <c r="R206" s="39"/>
      <c r="S206" s="38"/>
      <c r="T206" s="38"/>
    </row>
    <row r="207" spans="1:20" s="37" customFormat="1" x14ac:dyDescent="0.25">
      <c r="A207" s="45"/>
      <c r="B207" s="44"/>
      <c r="C207" s="43"/>
      <c r="D207" s="43"/>
      <c r="E207" s="43"/>
      <c r="F207" s="38"/>
      <c r="G207" s="6"/>
      <c r="H207" s="6"/>
      <c r="I207" s="42"/>
      <c r="J207" s="38"/>
      <c r="K207" s="41"/>
      <c r="L207" s="41"/>
      <c r="M207" s="38"/>
      <c r="N207" s="40"/>
      <c r="O207" s="38"/>
      <c r="P207" s="38"/>
      <c r="Q207" s="38"/>
      <c r="R207" s="39"/>
      <c r="S207" s="38"/>
      <c r="T207" s="38"/>
    </row>
    <row r="208" spans="1:20" s="37" customFormat="1" x14ac:dyDescent="0.25">
      <c r="A208" s="45"/>
      <c r="B208" s="44"/>
      <c r="C208" s="43"/>
      <c r="D208" s="43"/>
      <c r="E208" s="43"/>
      <c r="F208" s="38"/>
      <c r="G208" s="6"/>
      <c r="H208" s="6"/>
      <c r="I208" s="42"/>
      <c r="J208" s="38"/>
      <c r="K208" s="41"/>
      <c r="L208" s="41"/>
      <c r="M208" s="38"/>
      <c r="N208" s="40"/>
      <c r="O208" s="38"/>
      <c r="P208" s="38"/>
      <c r="Q208" s="38"/>
      <c r="R208" s="39"/>
      <c r="S208" s="38"/>
      <c r="T208" s="38"/>
    </row>
    <row r="209" spans="1:20" s="37" customFormat="1" x14ac:dyDescent="0.25">
      <c r="A209" s="45"/>
      <c r="B209" s="44"/>
      <c r="C209" s="43"/>
      <c r="D209" s="43"/>
      <c r="E209" s="43"/>
      <c r="F209" s="38"/>
      <c r="G209" s="6"/>
      <c r="H209" s="6"/>
      <c r="I209" s="42"/>
      <c r="J209" s="38"/>
      <c r="K209" s="41"/>
      <c r="L209" s="41"/>
      <c r="M209" s="38"/>
      <c r="N209" s="40"/>
      <c r="O209" s="38"/>
      <c r="P209" s="38"/>
      <c r="Q209" s="38"/>
      <c r="R209" s="39"/>
      <c r="S209" s="38"/>
      <c r="T209" s="38"/>
    </row>
    <row r="210" spans="1:20" s="37" customFormat="1" x14ac:dyDescent="0.25">
      <c r="A210" s="45"/>
      <c r="B210" s="44"/>
      <c r="C210" s="43"/>
      <c r="D210" s="43"/>
      <c r="E210" s="43"/>
      <c r="F210" s="38"/>
      <c r="G210" s="6"/>
      <c r="H210" s="6"/>
      <c r="I210" s="42"/>
      <c r="J210" s="38"/>
      <c r="K210" s="41"/>
      <c r="L210" s="41"/>
      <c r="M210" s="38"/>
      <c r="N210" s="40"/>
      <c r="O210" s="38"/>
      <c r="P210" s="38"/>
      <c r="Q210" s="38"/>
      <c r="R210" s="39"/>
      <c r="S210" s="38"/>
      <c r="T210" s="38"/>
    </row>
    <row r="211" spans="1:20" s="37" customFormat="1" x14ac:dyDescent="0.25">
      <c r="A211" s="45"/>
      <c r="B211" s="44"/>
      <c r="C211" s="43"/>
      <c r="D211" s="43"/>
      <c r="E211" s="43"/>
      <c r="F211" s="38"/>
      <c r="G211" s="6"/>
      <c r="H211" s="6"/>
      <c r="I211" s="42"/>
      <c r="J211" s="38"/>
      <c r="K211" s="41"/>
      <c r="L211" s="41"/>
      <c r="M211" s="38"/>
      <c r="N211" s="40"/>
      <c r="O211" s="38"/>
      <c r="P211" s="38"/>
      <c r="Q211" s="38"/>
      <c r="R211" s="39"/>
      <c r="S211" s="38"/>
      <c r="T211" s="38"/>
    </row>
    <row r="212" spans="1:20" s="37" customFormat="1" x14ac:dyDescent="0.25">
      <c r="A212" s="45"/>
      <c r="B212" s="44"/>
      <c r="C212" s="43"/>
      <c r="D212" s="43"/>
      <c r="E212" s="43"/>
      <c r="F212" s="38"/>
      <c r="G212" s="6"/>
      <c r="H212" s="6"/>
      <c r="I212" s="42"/>
      <c r="J212" s="38"/>
      <c r="K212" s="41"/>
      <c r="L212" s="41"/>
      <c r="M212" s="38"/>
      <c r="N212" s="40"/>
      <c r="O212" s="38"/>
      <c r="P212" s="38"/>
      <c r="Q212" s="38"/>
      <c r="R212" s="39"/>
      <c r="S212" s="38"/>
      <c r="T212" s="38"/>
    </row>
    <row r="213" spans="1:20" s="37" customFormat="1" x14ac:dyDescent="0.25">
      <c r="A213" s="45"/>
      <c r="B213" s="44"/>
      <c r="C213" s="43"/>
      <c r="D213" s="43"/>
      <c r="E213" s="43"/>
      <c r="F213" s="38"/>
      <c r="G213" s="6"/>
      <c r="H213" s="6"/>
      <c r="I213" s="42"/>
      <c r="J213" s="38"/>
      <c r="K213" s="41"/>
      <c r="L213" s="41"/>
      <c r="M213" s="38"/>
      <c r="N213" s="40"/>
      <c r="O213" s="38"/>
      <c r="P213" s="38"/>
      <c r="Q213" s="38"/>
      <c r="R213" s="39"/>
      <c r="S213" s="38"/>
      <c r="T213" s="38"/>
    </row>
    <row r="214" spans="1:20" s="37" customFormat="1" x14ac:dyDescent="0.25">
      <c r="A214" s="45"/>
      <c r="B214" s="44"/>
      <c r="C214" s="43"/>
      <c r="D214" s="43"/>
      <c r="E214" s="43"/>
      <c r="F214" s="38"/>
      <c r="G214" s="6"/>
      <c r="H214" s="6"/>
      <c r="I214" s="42"/>
      <c r="J214" s="38"/>
      <c r="K214" s="41"/>
      <c r="L214" s="41"/>
      <c r="M214" s="38"/>
      <c r="N214" s="40"/>
      <c r="O214" s="38"/>
      <c r="P214" s="38"/>
      <c r="Q214" s="38"/>
      <c r="R214" s="39"/>
      <c r="S214" s="38"/>
      <c r="T214" s="38"/>
    </row>
    <row r="215" spans="1:20" s="37" customFormat="1" x14ac:dyDescent="0.25">
      <c r="A215" s="45"/>
      <c r="B215" s="44"/>
      <c r="C215" s="43"/>
      <c r="D215" s="43"/>
      <c r="E215" s="43"/>
      <c r="F215" s="38"/>
      <c r="G215" s="6"/>
      <c r="H215" s="6"/>
      <c r="I215" s="42"/>
      <c r="J215" s="38"/>
      <c r="K215" s="41"/>
      <c r="L215" s="41"/>
      <c r="M215" s="38"/>
      <c r="N215" s="40"/>
      <c r="O215" s="38"/>
      <c r="P215" s="38"/>
      <c r="Q215" s="38"/>
      <c r="R215" s="39"/>
      <c r="S215" s="38"/>
      <c r="T215" s="38"/>
    </row>
    <row r="219" spans="1:20" s="9" customFormat="1" x14ac:dyDescent="0.25">
      <c r="A219" s="2"/>
      <c r="B219" s="1"/>
      <c r="C219" s="8"/>
      <c r="D219" s="8"/>
      <c r="E219" s="8"/>
      <c r="F219" s="36"/>
      <c r="G219" s="35"/>
      <c r="H219" s="34"/>
      <c r="I219" s="33" t="s">
        <v>12</v>
      </c>
      <c r="J219" s="33"/>
      <c r="K219" s="32" t="s">
        <v>11</v>
      </c>
      <c r="L219" s="31"/>
      <c r="M219" s="1"/>
      <c r="N219" s="30"/>
      <c r="O219" s="1"/>
      <c r="P219" s="1"/>
      <c r="Q219" s="1"/>
      <c r="R219" s="29"/>
      <c r="S219" s="1"/>
      <c r="T219" s="2"/>
    </row>
    <row r="220" spans="1:20" s="11" customFormat="1" x14ac:dyDescent="0.25">
      <c r="C220" s="17"/>
      <c r="D220" s="17"/>
      <c r="E220" s="17"/>
      <c r="F220" s="23" t="s">
        <v>10</v>
      </c>
      <c r="G220" s="26"/>
      <c r="H220" s="25"/>
      <c r="I220" s="28" t="s">
        <v>9</v>
      </c>
      <c r="J220" s="23" t="s">
        <v>8</v>
      </c>
      <c r="K220" s="27"/>
      <c r="L220" s="23" t="s">
        <v>7</v>
      </c>
      <c r="N220" s="13"/>
      <c r="R220" s="12"/>
    </row>
    <row r="221" spans="1:20" s="11" customFormat="1" x14ac:dyDescent="0.25">
      <c r="C221" s="17"/>
      <c r="D221" s="17"/>
      <c r="E221" s="17"/>
      <c r="F221" s="23" t="s">
        <v>6</v>
      </c>
      <c r="G221" s="26"/>
      <c r="H221" s="25"/>
      <c r="I221" s="24">
        <v>12</v>
      </c>
      <c r="J221" s="23">
        <v>9</v>
      </c>
      <c r="K221" s="23">
        <v>3</v>
      </c>
      <c r="L221" s="22">
        <f>SUM(I221:K221)</f>
        <v>24</v>
      </c>
      <c r="N221" s="13"/>
      <c r="R221" s="12"/>
    </row>
    <row r="222" spans="1:20" s="11" customFormat="1" x14ac:dyDescent="0.25">
      <c r="C222" s="17"/>
      <c r="D222" s="17"/>
      <c r="E222" s="17"/>
      <c r="F222" s="23" t="s">
        <v>5</v>
      </c>
      <c r="G222" s="26"/>
      <c r="H222" s="25"/>
      <c r="I222" s="24">
        <v>4</v>
      </c>
      <c r="J222" s="23">
        <v>1</v>
      </c>
      <c r="K222" s="23">
        <v>5</v>
      </c>
      <c r="L222" s="22">
        <f>SUM(I222:K222)</f>
        <v>10</v>
      </c>
      <c r="N222" s="13"/>
      <c r="R222" s="12"/>
    </row>
    <row r="223" spans="1:20" s="11" customFormat="1" x14ac:dyDescent="0.25">
      <c r="C223" s="17"/>
      <c r="D223" s="17"/>
      <c r="E223" s="17"/>
      <c r="F223" s="23" t="s">
        <v>4</v>
      </c>
      <c r="G223" s="26"/>
      <c r="H223" s="25"/>
      <c r="I223" s="24">
        <v>1</v>
      </c>
      <c r="J223" s="23">
        <v>0</v>
      </c>
      <c r="K223" s="23">
        <v>2</v>
      </c>
      <c r="L223" s="22">
        <f>SUM(I223:K223)</f>
        <v>3</v>
      </c>
      <c r="N223" s="13"/>
      <c r="R223" s="12"/>
    </row>
    <row r="224" spans="1:20" s="11" customFormat="1" x14ac:dyDescent="0.25">
      <c r="C224" s="17"/>
      <c r="D224" s="17"/>
      <c r="E224" s="17"/>
      <c r="F224" s="23" t="s">
        <v>3</v>
      </c>
      <c r="G224" s="26"/>
      <c r="H224" s="25"/>
      <c r="I224" s="24">
        <v>16</v>
      </c>
      <c r="J224" s="23">
        <v>7</v>
      </c>
      <c r="K224" s="23">
        <v>5</v>
      </c>
      <c r="L224" s="22">
        <f>SUM(I224:K224)</f>
        <v>28</v>
      </c>
      <c r="N224" s="13"/>
      <c r="R224" s="12"/>
    </row>
    <row r="225" spans="1:20" s="11" customFormat="1" x14ac:dyDescent="0.25">
      <c r="C225" s="17"/>
      <c r="D225" s="17"/>
      <c r="E225" s="17"/>
      <c r="F225" s="23" t="s">
        <v>2</v>
      </c>
      <c r="G225" s="26"/>
      <c r="H225" s="25"/>
      <c r="I225" s="24">
        <v>38</v>
      </c>
      <c r="J225" s="23">
        <v>25</v>
      </c>
      <c r="K225" s="23">
        <v>18</v>
      </c>
      <c r="L225" s="22">
        <f>SUM(I225:K225)</f>
        <v>81</v>
      </c>
      <c r="N225" s="13"/>
      <c r="R225" s="12"/>
    </row>
    <row r="226" spans="1:20" s="11" customFormat="1" x14ac:dyDescent="0.25">
      <c r="C226" s="17"/>
      <c r="D226" s="17"/>
      <c r="E226" s="17"/>
      <c r="F226" s="21" t="s">
        <v>1</v>
      </c>
      <c r="G226" s="20"/>
      <c r="H226" s="19"/>
      <c r="I226" s="18">
        <f>SUM(I221:I225)</f>
        <v>71</v>
      </c>
      <c r="J226" s="18">
        <f>SUM(J221:J225)</f>
        <v>42</v>
      </c>
      <c r="K226" s="18">
        <f>SUM(K221:K225)</f>
        <v>33</v>
      </c>
      <c r="L226" s="18">
        <f>SUM(L221:L225)</f>
        <v>146</v>
      </c>
      <c r="N226" s="13"/>
      <c r="R226" s="12"/>
    </row>
    <row r="227" spans="1:20" s="11" customFormat="1" x14ac:dyDescent="0.25">
      <c r="C227" s="17"/>
      <c r="D227" s="17"/>
      <c r="E227" s="17"/>
      <c r="G227" s="16"/>
      <c r="H227" s="15"/>
      <c r="I227" s="14"/>
      <c r="N227" s="13"/>
      <c r="R227" s="12"/>
    </row>
    <row r="228" spans="1:20" s="11" customFormat="1" x14ac:dyDescent="0.25">
      <c r="C228" s="17"/>
      <c r="D228" s="17"/>
      <c r="E228" s="17"/>
      <c r="G228" s="16"/>
      <c r="H228" s="15"/>
      <c r="I228" s="14"/>
      <c r="N228" s="13"/>
      <c r="R228" s="12"/>
    </row>
    <row r="229" spans="1:20" s="11" customFormat="1" x14ac:dyDescent="0.25">
      <c r="C229" s="17"/>
      <c r="D229" s="17"/>
      <c r="E229" s="17"/>
      <c r="G229" s="16"/>
      <c r="H229" s="15"/>
      <c r="I229" s="14"/>
      <c r="N229" s="13"/>
      <c r="R229" s="12"/>
    </row>
    <row r="231" spans="1:20" s="9" customFormat="1" x14ac:dyDescent="0.25">
      <c r="A231" s="2"/>
      <c r="B231" s="1"/>
      <c r="C231" s="8"/>
      <c r="D231" s="8"/>
      <c r="E231" s="8"/>
      <c r="F231" s="1" t="s">
        <v>0</v>
      </c>
      <c r="G231" s="7"/>
      <c r="H231" s="6"/>
      <c r="I231" s="10">
        <v>938733968</v>
      </c>
      <c r="J231" s="10"/>
      <c r="K231" s="2"/>
      <c r="L231" s="2"/>
      <c r="M231" s="2"/>
      <c r="N231" s="4"/>
      <c r="O231" s="2"/>
      <c r="P231" s="2"/>
      <c r="Q231" s="2"/>
      <c r="R231" s="3"/>
      <c r="S231" s="2"/>
      <c r="T231" s="2"/>
    </row>
  </sheetData>
  <mergeCells count="37">
    <mergeCell ref="A1:H1"/>
    <mergeCell ref="I1:S1"/>
    <mergeCell ref="A2:H2"/>
    <mergeCell ref="I2:S2"/>
    <mergeCell ref="A3:C3"/>
    <mergeCell ref="I3:S3"/>
    <mergeCell ref="A4:S4"/>
    <mergeCell ref="A5:S5"/>
    <mergeCell ref="A7:H7"/>
    <mergeCell ref="N7:S7"/>
    <mergeCell ref="A23:S23"/>
    <mergeCell ref="A24:I24"/>
    <mergeCell ref="P24:S24"/>
    <mergeCell ref="A32:S32"/>
    <mergeCell ref="A33:I33"/>
    <mergeCell ref="P33:S33"/>
    <mergeCell ref="A45:S45"/>
    <mergeCell ref="A46:I46"/>
    <mergeCell ref="P46:S46"/>
    <mergeCell ref="A50:S50"/>
    <mergeCell ref="A51:I51"/>
    <mergeCell ref="P51:S51"/>
    <mergeCell ref="A78:S78"/>
    <mergeCell ref="A79:I79"/>
    <mergeCell ref="P79:S79"/>
    <mergeCell ref="A107:S107"/>
    <mergeCell ref="A108:G108"/>
    <mergeCell ref="O108:S108"/>
    <mergeCell ref="D109:G109"/>
    <mergeCell ref="O109:S109"/>
    <mergeCell ref="D110:G110"/>
    <mergeCell ref="D111:G111"/>
    <mergeCell ref="D112:G112"/>
    <mergeCell ref="O113:S113"/>
    <mergeCell ref="O114:S114"/>
    <mergeCell ref="I219:J219"/>
    <mergeCell ref="I231:J2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 Nguyen Thi</dc:creator>
  <cp:lastModifiedBy>Nam Nguyen Thi</cp:lastModifiedBy>
  <dcterms:created xsi:type="dcterms:W3CDTF">2015-09-08T06:39:40Z</dcterms:created>
  <dcterms:modified xsi:type="dcterms:W3CDTF">2015-09-08T06:40:17Z</dcterms:modified>
</cp:coreProperties>
</file>